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05" windowWidth="15120" windowHeight="71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28" i="1" l="1"/>
  <c r="G228" i="1"/>
  <c r="G229" i="1"/>
  <c r="H189" i="1"/>
  <c r="H190" i="1"/>
  <c r="G198" i="1"/>
  <c r="G199" i="1"/>
  <c r="H173" i="1"/>
  <c r="G173" i="1"/>
  <c r="H177" i="1"/>
  <c r="G177" i="1"/>
  <c r="H178" i="1"/>
  <c r="G178" i="1"/>
  <c r="H174" i="1"/>
  <c r="H175" i="1"/>
  <c r="G174" i="1"/>
  <c r="G175" i="1"/>
  <c r="H128" i="1" l="1"/>
  <c r="H129" i="1"/>
  <c r="G128" i="1"/>
  <c r="G130" i="1"/>
  <c r="H163" i="1"/>
  <c r="H164" i="1"/>
  <c r="G163" i="1"/>
  <c r="G164" i="1"/>
  <c r="G160" i="1"/>
  <c r="G161" i="1"/>
  <c r="G151" i="1"/>
  <c r="G152" i="1"/>
  <c r="G137" i="1"/>
  <c r="G138" i="1"/>
  <c r="G122" i="1"/>
  <c r="G123" i="1"/>
  <c r="G124" i="1"/>
  <c r="G125" i="1"/>
  <c r="G126" i="1"/>
  <c r="H118" i="1"/>
  <c r="H119" i="1"/>
  <c r="H120" i="1"/>
  <c r="G118" i="1"/>
  <c r="G119" i="1"/>
  <c r="G120" i="1"/>
  <c r="H111" i="1"/>
  <c r="G111" i="1"/>
  <c r="H112" i="1"/>
  <c r="G112" i="1"/>
  <c r="H95" i="1"/>
  <c r="H108" i="1"/>
  <c r="H109" i="1"/>
  <c r="G108" i="1"/>
  <c r="G109" i="1"/>
  <c r="G102" i="1"/>
  <c r="H105" i="1"/>
  <c r="H106" i="1"/>
  <c r="G105" i="1"/>
  <c r="G106" i="1"/>
  <c r="H102" i="1"/>
  <c r="H103" i="1"/>
  <c r="G103" i="1"/>
  <c r="H76" i="1"/>
  <c r="G76" i="1"/>
  <c r="H77" i="1"/>
  <c r="H78" i="1"/>
  <c r="G78" i="1"/>
  <c r="H89" i="1"/>
  <c r="H90" i="1"/>
  <c r="G89" i="1"/>
  <c r="G90" i="1"/>
  <c r="H87" i="1"/>
  <c r="H86" i="1"/>
  <c r="G86" i="1"/>
  <c r="G84" i="1"/>
  <c r="G81" i="1" s="1"/>
  <c r="H62" i="1"/>
  <c r="H63" i="1"/>
  <c r="H65" i="1"/>
  <c r="G56" i="1"/>
  <c r="H55" i="1"/>
  <c r="H56" i="1"/>
  <c r="H52" i="1"/>
  <c r="H53" i="1"/>
  <c r="G52" i="1"/>
  <c r="G53" i="1"/>
  <c r="G49" i="1"/>
  <c r="H49" i="1"/>
  <c r="H50" i="1"/>
  <c r="H24" i="1"/>
  <c r="G20" i="1" l="1"/>
  <c r="H21" i="1"/>
  <c r="H215" i="1" l="1"/>
  <c r="H216" i="1"/>
  <c r="H217" i="1"/>
  <c r="H180" i="1"/>
  <c r="H181" i="1"/>
  <c r="H209" i="1"/>
  <c r="H210" i="1"/>
  <c r="H212" i="1"/>
  <c r="H222" i="1" l="1"/>
  <c r="H223" i="1"/>
  <c r="H229" i="1"/>
  <c r="H198" i="1"/>
  <c r="H137" i="1"/>
  <c r="H138" i="1"/>
  <c r="H140" i="1"/>
  <c r="H141" i="1"/>
  <c r="H143" i="1"/>
  <c r="G143" i="1"/>
  <c r="H144" i="1"/>
  <c r="G144" i="1"/>
  <c r="H151" i="1"/>
  <c r="H152" i="1"/>
  <c r="H154" i="1"/>
  <c r="H155" i="1"/>
  <c r="H157" i="1"/>
  <c r="H158" i="1"/>
  <c r="H160" i="1"/>
  <c r="H161" i="1"/>
  <c r="H122" i="1"/>
  <c r="H123" i="1"/>
  <c r="H124" i="1"/>
  <c r="H125" i="1"/>
  <c r="H126" i="1"/>
  <c r="H92" i="1"/>
  <c r="H93" i="1"/>
  <c r="H94" i="1"/>
  <c r="H34" i="1"/>
  <c r="G17" i="1"/>
  <c r="H20" i="1"/>
  <c r="H17" i="1" s="1"/>
  <c r="H16" i="1" s="1"/>
  <c r="H15" i="1" s="1"/>
  <c r="G218" i="1" l="1"/>
  <c r="G223" i="1"/>
  <c r="G55" i="1"/>
  <c r="G26" i="1"/>
  <c r="G36" i="1" l="1"/>
  <c r="G222" i="1" l="1"/>
  <c r="G65" i="1"/>
  <c r="G226" i="1"/>
  <c r="G212" i="1"/>
  <c r="G211" i="1" s="1"/>
  <c r="G210" i="1" s="1"/>
  <c r="G207" i="1"/>
  <c r="G206" i="1" s="1"/>
  <c r="G204" i="1"/>
  <c r="G203" i="1" s="1"/>
  <c r="G194" i="1"/>
  <c r="G193" i="1" s="1"/>
  <c r="G192" i="1" s="1"/>
  <c r="G190" i="1"/>
  <c r="G189" i="1" s="1"/>
  <c r="G170" i="1"/>
  <c r="G169" i="1" s="1"/>
  <c r="G141" i="1"/>
  <c r="G140" i="1" s="1"/>
  <c r="G135" i="1"/>
  <c r="G134" i="1"/>
  <c r="G132" i="1"/>
  <c r="G131" i="1"/>
  <c r="G115" i="1"/>
  <c r="G114" i="1" s="1"/>
  <c r="G95" i="1" s="1"/>
  <c r="G77" i="1"/>
  <c r="G67" i="1" s="1"/>
  <c r="G74" i="1"/>
  <c r="G71" i="1" s="1"/>
  <c r="G63" i="1"/>
  <c r="G50" i="1"/>
  <c r="G48" i="1" s="1"/>
  <c r="G47" i="1" s="1"/>
  <c r="G45" i="1"/>
  <c r="G44" i="1" s="1"/>
  <c r="G43" i="1" s="1"/>
  <c r="G42" i="1" s="1"/>
  <c r="G34" i="1"/>
  <c r="G25" i="1" s="1"/>
  <c r="G21" i="1"/>
  <c r="G16" i="1" s="1"/>
  <c r="G183" i="1" l="1"/>
  <c r="G182" i="1"/>
  <c r="G94" i="1"/>
  <c r="G93" i="1" s="1"/>
  <c r="G92" i="1" s="1"/>
  <c r="G15" i="1"/>
  <c r="G24" i="1"/>
  <c r="G70" i="1"/>
  <c r="G69" i="1" s="1"/>
  <c r="G68" i="1" s="1"/>
  <c r="G216" i="1"/>
  <c r="G215" i="1" s="1"/>
  <c r="G202" i="1"/>
  <c r="G129" i="1"/>
  <c r="G62" i="1"/>
  <c r="G61" i="1" s="1"/>
  <c r="G60" i="1" s="1"/>
  <c r="G59" i="1" s="1"/>
  <c r="G168" i="1"/>
  <c r="G167" i="1"/>
  <c r="G166" i="1" s="1"/>
  <c r="G117" i="1" l="1"/>
  <c r="G14" i="1"/>
  <c r="G181" i="1"/>
  <c r="G180" i="1" s="1"/>
  <c r="G217" i="1"/>
</calcChain>
</file>

<file path=xl/sharedStrings.xml><?xml version="1.0" encoding="utf-8"?>
<sst xmlns="http://schemas.openxmlformats.org/spreadsheetml/2006/main" count="1196" uniqueCount="400">
  <si>
    <t>Приложение № 6</t>
  </si>
  <si>
    <t>№ стр.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</si>
  <si>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</si>
  <si>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</si>
  <si>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</si>
  <si>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</si>
  <si>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</si>
  <si>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</si>
  <si>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</si>
  <si>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</si>
  <si>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</si>
  <si>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</si>
  <si>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</si>
  <si>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</si>
  <si>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</si>
  <si>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</si>
  <si>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</si>
  <si>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Непрограммные расходы </t>
  </si>
  <si>
    <t>8900000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</si>
  <si>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</si>
  <si>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</si>
  <si>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</si>
  <si>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</si>
  <si>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</si>
  <si>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</si>
  <si>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</si>
  <si>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</si>
  <si>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9</t>
  </si>
  <si>
    <t>Руководство и управление в сфере установленных функций органов местного самоуправления</t>
  </si>
  <si>
    <t>10</t>
  </si>
  <si>
    <t>11</t>
  </si>
  <si>
    <t>Расходы на выплаты персоналу казенных учреждений</t>
  </si>
  <si>
    <t>110</t>
  </si>
  <si>
    <t>12</t>
  </si>
  <si>
    <t>13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</si>
  <si>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</si>
  <si>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</si>
  <si>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</si>
  <si>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</si>
  <si>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</si>
  <si>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</si>
  <si>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Резервный фонд</t>
  </si>
  <si>
    <t>810</t>
  </si>
  <si>
    <t>0111</t>
  </si>
  <si>
    <t>16</t>
  </si>
  <si>
    <t>17</t>
  </si>
  <si>
    <t>Резервные фонд местных администраций</t>
  </si>
  <si>
    <t>18</t>
  </si>
  <si>
    <t>Иные бюджетные ассигнования</t>
  </si>
  <si>
    <t>800</t>
  </si>
  <si>
    <t>19</t>
  </si>
  <si>
    <t>Резервные средства</t>
  </si>
  <si>
    <t>870</t>
  </si>
  <si>
    <t>Другие общегосударственные вопросы</t>
  </si>
  <si>
    <t>0113</t>
  </si>
  <si>
    <t>НАЦИОНАЛЬНАЯ ОБОРОНА</t>
  </si>
  <si>
    <t>0200</t>
  </si>
  <si>
    <t>20</t>
  </si>
  <si>
    <t>Мобилизационная и вневойсковая подготовка</t>
  </si>
  <si>
    <t>0203</t>
  </si>
  <si>
    <t>21</t>
  </si>
  <si>
    <t>22</t>
  </si>
  <si>
    <t>23</t>
  </si>
  <si>
    <t>24</t>
  </si>
  <si>
    <t>25</t>
  </si>
  <si>
    <t>26</t>
  </si>
  <si>
    <t>27</t>
  </si>
  <si>
    <t>НАЦИОНАЛЬНАЯ БЕЗОПАСНОСТЬ И ПРАВООХРАНИТЕЛЬНАЯ ДЕЯТЕЛЬНОСТЬ</t>
  </si>
  <si>
    <t>0300</t>
  </si>
  <si>
    <t>28</t>
  </si>
  <si>
    <t>Профилактика терроризма,экстремизма и ЧС</t>
  </si>
  <si>
    <t>0309</t>
  </si>
  <si>
    <t>29</t>
  </si>
  <si>
    <t>Муниципальная программа « Развитие жилищно-коммунального хозяйства,обеспечение комфортных и  безопасных условий жизни на территории Солгонского сельсовета»</t>
  </si>
  <si>
    <t>30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</si>
  <si>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</si>
  <si>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31</t>
  </si>
  <si>
    <t>Снижение последствий от чрезвычайных ситуаций, пожаров, терроризма и экстремизма трритории</t>
  </si>
  <si>
    <t>32</t>
  </si>
  <si>
    <t>0310</t>
  </si>
  <si>
    <t>0229602</t>
  </si>
  <si>
    <t>33</t>
  </si>
  <si>
    <t>34</t>
  </si>
  <si>
    <t>Обеспечение пожарной безопасности</t>
  </si>
  <si>
    <t>35</t>
  </si>
  <si>
    <t>36</t>
  </si>
  <si>
    <t>37</t>
  </si>
  <si>
    <t>38</t>
  </si>
  <si>
    <t>39</t>
  </si>
  <si>
    <t>40</t>
  </si>
  <si>
    <t>НАЦИОНАЛЬНАЯ ЭКОНОМИКА</t>
  </si>
  <si>
    <t>0400</t>
  </si>
  <si>
    <t>41</t>
  </si>
  <si>
    <t>0409</t>
  </si>
  <si>
    <t>42</t>
  </si>
  <si>
    <t>43</t>
  </si>
  <si>
    <t>44</t>
  </si>
  <si>
    <t>45</t>
  </si>
  <si>
    <t>46</t>
  </si>
  <si>
    <t>47</t>
  </si>
  <si>
    <t>ЖИЛИЩНО-КОММУНАЛЬНОЕ ХОЗЯЙСТВО</t>
  </si>
  <si>
    <t>0500</t>
  </si>
  <si>
    <t>48</t>
  </si>
  <si>
    <t>Благоустройство</t>
  </si>
  <si>
    <t>0503</t>
  </si>
  <si>
    <t>49</t>
  </si>
  <si>
    <t>50</t>
  </si>
  <si>
    <t>51</t>
  </si>
  <si>
    <t>Повышение качества содержания территории поселения в чистоте и порядке, а так же содержания мест захоронения в надлежащем виде</t>
  </si>
  <si>
    <t>52</t>
  </si>
  <si>
    <t>53</t>
  </si>
  <si>
    <t>54</t>
  </si>
  <si>
    <t>55</t>
  </si>
  <si>
    <t>56</t>
  </si>
  <si>
    <t>57</t>
  </si>
  <si>
    <t>58</t>
  </si>
  <si>
    <t>59</t>
  </si>
  <si>
    <t>ОБРАЗОВАНИЕ</t>
  </si>
  <si>
    <t>0700</t>
  </si>
  <si>
    <t>Молодежная политика и оздоровление детей</t>
  </si>
  <si>
    <t>0707</t>
  </si>
  <si>
    <t>60</t>
  </si>
  <si>
    <t>61</t>
  </si>
  <si>
    <t>Подпрограмма «Молодёжная политика»</t>
  </si>
  <si>
    <t>62</t>
  </si>
  <si>
    <t>63</t>
  </si>
  <si>
    <t>64</t>
  </si>
  <si>
    <t>КУЛЬТУРА, КИНЕМАТОГРАФИЯ</t>
  </si>
  <si>
    <t>0800</t>
  </si>
  <si>
    <t>0801</t>
  </si>
  <si>
    <t>Подпрограмма «Развитие культуры села»</t>
  </si>
  <si>
    <t>Предоставление субсидий бюджетным, автономным учреждениям и иным некоммерческим организациям</t>
  </si>
  <si>
    <t>600</t>
  </si>
  <si>
    <t>65</t>
  </si>
  <si>
    <t>Субсидии бюджетным учреждениям</t>
  </si>
  <si>
    <t>610</t>
  </si>
  <si>
    <t>71</t>
  </si>
  <si>
    <t>72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</si>
  <si>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</si>
  <si>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</si>
  <si>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73</t>
  </si>
  <si>
    <t>74</t>
  </si>
  <si>
    <t>66</t>
  </si>
  <si>
    <t>67</t>
  </si>
  <si>
    <t>68</t>
  </si>
  <si>
    <t>69</t>
  </si>
  <si>
    <t>70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</si>
  <si>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</si>
  <si>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</si>
  <si>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</si>
  <si>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</si>
  <si>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</si>
  <si>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</si>
  <si>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</si>
  <si>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</si>
  <si>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75</t>
  </si>
  <si>
    <t>8969007</t>
  </si>
  <si>
    <t>Социальное обеспечение и иные выплаты населению</t>
  </si>
  <si>
    <t>300</t>
  </si>
  <si>
    <t>77</t>
  </si>
  <si>
    <t>Публичные нормативные социальные выплаты гражданам</t>
  </si>
  <si>
    <t>310</t>
  </si>
  <si>
    <t>78</t>
  </si>
  <si>
    <t>Иные пенсии, социальные доплаты к пенсиям</t>
  </si>
  <si>
    <t>312</t>
  </si>
  <si>
    <t>Физическая культура  спорт</t>
  </si>
  <si>
    <t>1100</t>
  </si>
  <si>
    <t>79</t>
  </si>
  <si>
    <t>Массовый спорт</t>
  </si>
  <si>
    <t>1102</t>
  </si>
  <si>
    <t>80</t>
  </si>
  <si>
    <t>81</t>
  </si>
  <si>
    <t>Подпрограмма"Развитие физической культуры и спорта"</t>
  </si>
  <si>
    <t>83</t>
  </si>
  <si>
    <t>84</t>
  </si>
  <si>
    <t>85</t>
  </si>
  <si>
    <t>8900000000</t>
  </si>
  <si>
    <t>8910090020</t>
  </si>
  <si>
    <t>8920090040</t>
  </si>
  <si>
    <t>8940075140</t>
  </si>
  <si>
    <t>8950051180</t>
  </si>
  <si>
    <t>0200000000</t>
  </si>
  <si>
    <t>0220000000</t>
  </si>
  <si>
    <t>0220096010</t>
  </si>
  <si>
    <t>0220096020</t>
  </si>
  <si>
    <t>0210000000</t>
  </si>
  <si>
    <t>0210095020</t>
  </si>
  <si>
    <t>0210095010</t>
  </si>
  <si>
    <t>0210095030</t>
  </si>
  <si>
    <t>0100000000</t>
  </si>
  <si>
    <t>0110000000</t>
  </si>
  <si>
    <t>0120000000</t>
  </si>
  <si>
    <t>0120092010</t>
  </si>
  <si>
    <t>8960090070</t>
  </si>
  <si>
    <t>0130000000</t>
  </si>
  <si>
    <t>0130093020</t>
  </si>
  <si>
    <t>8920000000</t>
  </si>
  <si>
    <t>8940000000</t>
  </si>
  <si>
    <t>8930090060</t>
  </si>
  <si>
    <t>Муниципальная программа « Развитие жилищно-коммунального хозяйства,обеспечение комфортных и  безопасных условий жизни на территории Крутоярского сельсовета»</t>
  </si>
  <si>
    <t>Муниципальная программа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</si>
  <si>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Подпрограмма «Благоустройство территории и улучшение технического состояния дорог Крутоярского сельсовета»</t>
  </si>
  <si>
    <t xml:space="preserve"> Межбюджетные трансферты  передаваемые бюджетам сельских поселений на организацию общественных работ в поселениях в рамках подпрограммы «Поддержка муниципальных проектов и мероприятий по благоустройству территорий Ужурского района» муниципальной программы «Обеспечение безопасности жизнедеятельности по Ужурскому району», в рамках подпрограммы "Благоустройство территории и улучшение технического состояния дорог Крутоярского сельсовета"</t>
  </si>
  <si>
    <t>0210081050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</si>
  <si>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</si>
  <si>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>0140000000</t>
  </si>
  <si>
    <t>0140093040</t>
  </si>
  <si>
    <t>РАСХОДЫ БЮДЖЕТА ВСЕГО</t>
  </si>
  <si>
    <t>86</t>
  </si>
  <si>
    <t>87</t>
  </si>
  <si>
    <t>88</t>
  </si>
  <si>
    <t>89</t>
  </si>
  <si>
    <t>92</t>
  </si>
  <si>
    <t>93</t>
  </si>
  <si>
    <t>90</t>
  </si>
  <si>
    <t>91</t>
  </si>
  <si>
    <t>94</t>
  </si>
  <si>
    <t>95</t>
  </si>
  <si>
    <t>Иные выплаты персоналу государственных (муниципальных) органов, за исключением фонда оплаты труда</t>
  </si>
  <si>
    <t>Функционирование главы муниципального образования</t>
  </si>
  <si>
    <t>8910000000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</si>
  <si>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</si>
  <si>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Переданные полномочия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</si>
  <si>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850</t>
  </si>
  <si>
    <t xml:space="preserve">Дорожное хозяйство 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</si>
  <si>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</si>
  <si>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 xml:space="preserve"> Уплата прочих налогов, сборов</t>
  </si>
  <si>
    <t>Снижение последствий от чрезвычайных ситуаций, пожаров, терроризма и экстремизма территории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хозяйства,обеспечение комфортных и  безопасных условий жизни на территории Крутоярского сельсовета»</t>
  </si>
  <si>
    <t>Повышение качества освещенности улиц и дорог в населенных пунктах поселения, снижение нарушений общественного порядка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</si>
  <si>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</si>
  <si>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 xml:space="preserve">Культура </t>
  </si>
  <si>
    <t>Проведение физкультурно-спортивных мероприятий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мунициального образования Крутоярский сельсовет"</t>
  </si>
  <si>
    <t>76</t>
  </si>
  <si>
    <t>8930000000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</si>
  <si>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</si>
  <si>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Подпрограмма «Организация и развитие библиотечного обслуживания»</t>
  </si>
  <si>
    <t>прибавить в 120</t>
  </si>
  <si>
    <t xml:space="preserve">убрать биржу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</si>
  <si>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</si>
  <si>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</si>
  <si>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244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</si>
  <si>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</si>
  <si>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</si>
  <si>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</si>
  <si>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Коммунальное хозяйство</t>
  </si>
  <si>
    <t>0502</t>
  </si>
  <si>
    <t>0230000000</t>
  </si>
  <si>
    <t>Снижение уровня износа коммунальной инфраструктуры</t>
  </si>
  <si>
    <t>0230097040</t>
  </si>
  <si>
    <t>0110092010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</si>
  <si>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</si>
  <si>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</si>
  <si>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</si>
  <si>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</si>
  <si>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</si>
  <si>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</si>
  <si>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</si>
  <si>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</si>
  <si>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</si>
  <si>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</si>
  <si>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</si>
  <si>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</si>
  <si>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</si>
  <si>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</si>
  <si>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</si>
  <si>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опустить строки</t>
  </si>
  <si>
    <t>Подпрограмма: "Поддержка жилищно-коммунального хозяйства на территории Крутоярского сельсовета"</t>
  </si>
  <si>
    <t>Подпрограмма "Поддержка жилищно-коммунального хозяйства на территории Крутоярского сельсовета"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</si>
  <si>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</si>
  <si>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</si>
  <si>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</si>
  <si>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0110090020</t>
  </si>
  <si>
    <t>Прочие расходы по библиотекам в рамках подпрограммы «Организация и развитие библиотечного обслуживания» муниципальной программы  «Развитие культуры, спорта и молодёжной политики на территории муниципального образования Крутоярский сельсовет"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</si>
  <si>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</si>
  <si>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</si>
  <si>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</si>
  <si>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</si>
  <si>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</si>
  <si>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</si>
  <si>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8910010470</t>
  </si>
  <si>
    <t>8920010470</t>
  </si>
  <si>
    <t>0210075080</t>
  </si>
  <si>
    <t xml:space="preserve"> Содержание автомобильных дорог общего пользования местного значения в рамках пподпрограммы  «Благоустройство территории и улучшение технического состояния дорог Крутоярского сельсовета»</t>
  </si>
  <si>
    <t xml:space="preserve">Субсидия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в рамках подпрограммы  «Дороги Красноярья»  государственной программы Красноярского края «Развитие транспортной системы» </t>
  </si>
  <si>
    <t>0210073950</t>
  </si>
  <si>
    <t>02100S3950</t>
  </si>
  <si>
    <t xml:space="preserve">Софинансирование субсидии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 за счет средств дорожного фонда Красноярского края в рамках подпрограммы  «Дороги Красноярья»  государственной программы Красноярского края «Развитие транспортной системы» </t>
  </si>
  <si>
    <t>Софинансирование  на содержание автомобильных дорог общего пользования местного значения в рамках пподпрограммы  «Благоустройство территории и улучшение технического состояния дорог Крутоярского сельсовета»</t>
  </si>
  <si>
    <t>02100S5080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</si>
  <si>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</si>
  <si>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</si>
  <si>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</si>
  <si>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</si>
  <si>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</si>
  <si>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</si>
  <si>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</si>
  <si>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</si>
  <si>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</si>
  <si>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</si>
  <si>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</si>
  <si>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Улучшение состояния  муниципального имущества</t>
  </si>
  <si>
    <t xml:space="preserve">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</si>
  <si>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 Обеспечение первичных мер пожарной безопасности (софинансирование)</t>
  </si>
  <si>
    <t>0220074120</t>
  </si>
  <si>
    <t>02200S4120</t>
  </si>
  <si>
    <t>Выполнение работ по ремонту тротуара с. Крутояр, ул. Почтовая протяженностью  285 м.</t>
  </si>
  <si>
    <t>Софинансирование на выполнение работ по ремонту тротуара с. Крутояр, ул. Почтовая протяженностью  285 м.</t>
  </si>
  <si>
    <t>Софинансирование на выполнение работ по ремонту тротуара с. Крутояр, ул. Почтовая протяженностью  285 м., за счет спонсорских средств</t>
  </si>
  <si>
    <t>0210098980</t>
  </si>
  <si>
    <t>02100S7410</t>
  </si>
  <si>
    <t>0210077410</t>
  </si>
  <si>
    <t>Повышение качества содержания территории поселения в частоте и порядке</t>
  </si>
  <si>
    <t>0210081150</t>
  </si>
  <si>
    <t>Уничтожение дикорастущей конопли</t>
  </si>
  <si>
    <t>0412</t>
  </si>
  <si>
    <t>0210089110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</si>
  <si>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</si>
  <si>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</si>
  <si>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</si>
  <si>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</si>
  <si>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</si>
  <si>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</si>
  <si>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</si>
  <si>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</si>
  <si>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</si>
  <si>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</si>
  <si>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</si>
  <si>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</si>
  <si>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</si>
  <si>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</si>
  <si>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</si>
  <si>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</si>
  <si>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</si>
  <si>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</si>
  <si>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</si>
  <si>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</si>
  <si>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</si>
  <si>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</si>
  <si>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</si>
  <si>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</si>
  <si>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</si>
  <si>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 xml:space="preserve"> Расходы на региональные выплаты и выплаты, обеспечивющие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</si>
  <si>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8920010210</t>
  </si>
  <si>
    <t>Уплата прочих налогов, сборов</t>
  </si>
  <si>
    <t>853</t>
  </si>
  <si>
    <t>149</t>
  </si>
  <si>
    <t>150</t>
  </si>
  <si>
    <t>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</si>
  <si>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892001040</t>
  </si>
  <si>
    <t>0210077450</t>
  </si>
  <si>
    <t>Софинансирование на оформление дорог общего пользования местного значения в собственность муниципального образования Крутоярский сельсовет в рамках подпрограммы «Благоустройство территории и улучшение технического состояния дорог Крутоярского сельсовета » муниципальной программы « Развитие жилищно-коммунального хозяйства и безопасных условий жизни на территории Крутоярского сельсовета</t>
  </si>
  <si>
    <t>02100S7450</t>
  </si>
  <si>
    <t>Содействие развития налогового потенциала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спортивном зале Крутоярского СДК.)</t>
  </si>
  <si>
    <t>0110077450</t>
  </si>
  <si>
    <t>Софинансирование на содействие развития налогового потенциала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спортивном зале Крутоярского СДК)</t>
  </si>
  <si>
    <t>01100S7450</t>
  </si>
  <si>
    <t xml:space="preserve"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танцевальном зале Крутоярского СДК.) </t>
  </si>
  <si>
    <t>0110078400</t>
  </si>
  <si>
    <t>Софинансирование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культуры села" муниципальной программы "Развитие культуры, спорта и молодежной политики на территории муниципального образования Крутоярский сельсовет". (Замена оконных блоков в танцевальном зале Крутоярского СДК)</t>
  </si>
  <si>
    <t>01100S8400</t>
  </si>
  <si>
    <t>Софинансирование 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за счет спонсорских средств , в рамках подпрограммы «Развитие культуры села» программы «Развитие культуры, спорта и молодёжной политики на территории муниципального образования Крутоярский сельсовет» (Замена оконных блоков в танцевальном зале Крутоярского СДК)</t>
  </si>
  <si>
    <t>0110098980</t>
  </si>
  <si>
    <t>1101</t>
  </si>
  <si>
    <t>157</t>
  </si>
  <si>
    <t>158</t>
  </si>
  <si>
    <t>159</t>
  </si>
  <si>
    <t>Утверждено</t>
  </si>
  <si>
    <t>Исполнено</t>
  </si>
  <si>
    <t>0</t>
  </si>
  <si>
    <t>0220010210</t>
  </si>
  <si>
    <t xml:space="preserve">Расходы на региональные выплаты и выплаты, обеспечивющие уровень заработной платы работников бюджетной сферы не ниже размера минимальной заработной платы (минимального размера оплаты труда) в рамках </t>
  </si>
  <si>
    <t>82</t>
  </si>
  <si>
    <t xml:space="preserve">Об  исполнении бюджета за 2019 год </t>
  </si>
  <si>
    <t>Распределение бюджетных ассигнований по разделам подразделам, целевым статьям и видам расходов классификации расходов  бюджета в ведомственной структуре расходов местного бюджета на 2019 год.</t>
  </si>
  <si>
    <t>на  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</si>
  <si>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8910010380</t>
  </si>
  <si>
    <t>831</t>
  </si>
  <si>
    <t>8750080060</t>
  </si>
  <si>
    <t>0220010230</t>
  </si>
  <si>
    <t>564,3</t>
  </si>
  <si>
    <t>Повышение качества текущего ремонта и содержания дорог 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</si>
  <si>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02100895020</t>
  </si>
  <si>
    <t>Жилищное хозяйство</t>
  </si>
  <si>
    <t>Капитальный ремонт</t>
  </si>
  <si>
    <t>0501</t>
  </si>
  <si>
    <t>020000000</t>
  </si>
  <si>
    <t>0230097050</t>
  </si>
  <si>
    <t xml:space="preserve">Разработка проенктно сметной документацции в рамках подпрограммы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 </t>
  </si>
  <si>
    <t>0230081290</t>
  </si>
  <si>
    <t>Межевание земельных участков</t>
  </si>
  <si>
    <t>0210083240</t>
  </si>
  <si>
    <t>Организация (строительство ) мест (площадок )накопления отходов потребления и приобретение контейнерного оборудования</t>
  </si>
  <si>
    <t>0605</t>
  </si>
  <si>
    <t>Другие вопросы в области охраны окружающей среды</t>
  </si>
  <si>
    <t>0210074630</t>
  </si>
  <si>
    <t>Софинансирование на организацию (строительство ) мест (площадок )накопления отходов потребления и приобретение контейнерного оборудования</t>
  </si>
  <si>
    <t>02100S4630</t>
  </si>
  <si>
    <t>220,3</t>
  </si>
  <si>
    <t>3311,7</t>
  </si>
  <si>
    <t>К  решению № 43-145р от 27.04.2020г.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</si>
</sst>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Font="1"/>
    <xf numFmtId="165" fontId="0" fillId="0" borderId="0" xfId="0" applyNumberFormat="1" applyFont="1"/>
    <xf numFmtId="0" fontId="0" fillId="0" borderId="0" xfId="0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3" borderId="0" xfId="0" applyFont="1" applyFill="1"/>
    <xf numFmtId="2" fontId="4" fillId="0" borderId="1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5" fillId="0" borderId="0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top" wrapText="1"/>
    </xf>
    <xf numFmtId="0" fontId="6" fillId="0" borderId="0" xfId="0" applyFont="1"/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2" fontId="5" fillId="0" borderId="1" xfId="1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8" fillId="0" borderId="1" xfId="0" applyFont="1" applyFill="1" applyBorder="1"/>
    <xf numFmtId="165" fontId="5" fillId="0" borderId="1" xfId="0" applyNumberFormat="1" applyFont="1" applyFill="1" applyBorder="1"/>
    <xf numFmtId="49" fontId="5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45"/>
  <sheetViews>
    <sheetView tabSelected="1" zoomScaleNormal="100" workbookViewId="0">
      <selection activeCell="K9" sqref="K9"/>
    </sheetView>
  </sheetViews>
  <sheetFormatPr defaultRowHeight="15" x14ac:dyDescent="0.25"/>
  <cols>
    <col min="1" max="1" width="4.140625" customWidth="1"/>
    <col min="2" max="2" width="38" customWidth="1"/>
    <col min="3" max="3" width="6.42578125" customWidth="1"/>
    <col min="4" max="4" width="6.5703125" customWidth="1"/>
    <col min="5" max="5" width="10.5703125" customWidth="1"/>
    <col min="6" max="6" width="6.140625" customWidth="1"/>
    <col min="7" max="7" width="7.5703125" customWidth="1"/>
    <col min="8" max="8" width="7.42578125" customWidth="1"/>
  </cols>
  <sheetData>
    <row r="2" spans="1:19" x14ac:dyDescent="0.25">
      <c r="A2" s="62" t="s">
        <v>0</v>
      </c>
      <c r="B2" s="62"/>
      <c r="C2" s="62"/>
      <c r="D2" s="62"/>
      <c r="E2" s="62"/>
      <c r="F2" s="62"/>
      <c r="G2" s="62"/>
      <c r="H2" s="17"/>
    </row>
    <row r="3" spans="1:19" x14ac:dyDescent="0.25">
      <c r="A3" s="63" t="s">
        <v>399</v>
      </c>
      <c r="B3" s="63"/>
      <c r="C3" s="63"/>
      <c r="D3" s="63"/>
      <c r="E3" s="63"/>
      <c r="F3" s="63"/>
      <c r="G3" s="63"/>
      <c r="H3" s="17"/>
    </row>
    <row r="4" spans="1:19" x14ac:dyDescent="0.25">
      <c r="A4" s="63"/>
      <c r="B4" s="63"/>
      <c r="C4" s="63"/>
      <c r="D4" s="63"/>
      <c r="E4" s="63"/>
      <c r="F4" s="63"/>
      <c r="G4" s="63"/>
      <c r="H4" s="17"/>
    </row>
    <row r="5" spans="1:19" x14ac:dyDescent="0.25">
      <c r="A5" s="64" t="s">
        <v>372</v>
      </c>
      <c r="B5" s="64"/>
      <c r="C5" s="64"/>
      <c r="D5" s="64"/>
      <c r="E5" s="64"/>
      <c r="F5" s="64"/>
      <c r="G5" s="64"/>
      <c r="H5" s="17"/>
    </row>
    <row r="6" spans="1:19" x14ac:dyDescent="0.25">
      <c r="A6" s="18"/>
      <c r="B6" s="18"/>
      <c r="C6" s="18"/>
      <c r="D6" s="64"/>
      <c r="E6" s="64"/>
      <c r="F6" s="64"/>
      <c r="G6" s="64"/>
      <c r="H6" s="17"/>
    </row>
    <row r="7" spans="1:19" ht="1.5" customHeight="1" x14ac:dyDescent="0.25">
      <c r="A7" s="18"/>
      <c r="B7" s="18"/>
      <c r="C7" s="18"/>
      <c r="D7" s="64"/>
      <c r="E7" s="64"/>
      <c r="F7" s="64"/>
      <c r="G7" s="64"/>
      <c r="H7" s="17"/>
    </row>
    <row r="8" spans="1:19" hidden="1" x14ac:dyDescent="0.25">
      <c r="A8" s="18"/>
      <c r="B8" s="18"/>
      <c r="C8" s="18"/>
      <c r="D8" s="64"/>
      <c r="E8" s="64"/>
      <c r="F8" s="64"/>
      <c r="G8" s="64"/>
      <c r="H8" s="17"/>
    </row>
    <row r="9" spans="1:19" ht="50.25" customHeight="1" x14ac:dyDescent="0.25">
      <c r="A9" s="65" t="s">
        <v>373</v>
      </c>
      <c r="B9" s="65"/>
      <c r="C9" s="65"/>
      <c r="D9" s="65"/>
      <c r="E9" s="65"/>
      <c r="F9" s="65"/>
      <c r="G9" s="65"/>
      <c r="H9" s="17"/>
    </row>
    <row r="10" spans="1:19" x14ac:dyDescent="0.25">
      <c r="A10" s="19"/>
      <c r="B10" s="19"/>
      <c r="C10" s="19"/>
      <c r="D10" s="19"/>
      <c r="E10" s="19"/>
      <c r="F10" s="19"/>
      <c r="G10" s="20"/>
      <c r="H10" s="17"/>
    </row>
    <row r="11" spans="1:19" ht="38.25" x14ac:dyDescent="0.25">
      <c r="A11" s="21" t="s">
        <v>1</v>
      </c>
      <c r="B11" s="2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22" t="s">
        <v>366</v>
      </c>
      <c r="H11" s="23" t="s">
        <v>367</v>
      </c>
    </row>
    <row r="12" spans="1:19" ht="17.25" customHeight="1" x14ac:dyDescent="0.25">
      <c r="A12" s="24"/>
      <c r="B12" s="11" t="s">
        <v>7</v>
      </c>
      <c r="C12" s="11" t="s">
        <v>8</v>
      </c>
      <c r="D12" s="11" t="s">
        <v>9</v>
      </c>
      <c r="E12" s="11" t="s">
        <v>10</v>
      </c>
      <c r="F12" s="11" t="s">
        <v>11</v>
      </c>
      <c r="G12" s="11" t="s">
        <v>12</v>
      </c>
      <c r="H12" s="11" t="s">
        <v>23</v>
      </c>
      <c r="I12" s="2"/>
      <c r="L12" s="7"/>
      <c r="M12" s="7"/>
      <c r="N12" s="7"/>
      <c r="O12" s="7"/>
      <c r="P12" s="7"/>
      <c r="Q12" s="7"/>
      <c r="R12" s="7"/>
      <c r="S12" s="7"/>
    </row>
    <row r="13" spans="1:19" ht="28.5" customHeight="1" x14ac:dyDescent="0.25">
      <c r="A13" s="25" t="s">
        <v>7</v>
      </c>
      <c r="B13" s="26" t="s">
        <v>238</v>
      </c>
      <c r="C13" s="27" t="s">
        <v>42</v>
      </c>
      <c r="D13" s="27"/>
      <c r="E13" s="27"/>
      <c r="F13" s="27"/>
      <c r="G13" s="28"/>
      <c r="H13" s="29"/>
    </row>
    <row r="14" spans="1:19" s="3" customFormat="1" ht="14.25" customHeight="1" x14ac:dyDescent="0.25">
      <c r="A14" s="30" t="s">
        <v>8</v>
      </c>
      <c r="B14" s="16" t="s">
        <v>13</v>
      </c>
      <c r="C14" s="31" t="s">
        <v>42</v>
      </c>
      <c r="D14" s="31" t="s">
        <v>14</v>
      </c>
      <c r="E14" s="31"/>
      <c r="F14" s="31"/>
      <c r="G14" s="32">
        <f>G16+G25+G42+G47</f>
        <v>6002.1</v>
      </c>
      <c r="H14" s="33">
        <v>4446.3</v>
      </c>
      <c r="J14" s="4"/>
    </row>
    <row r="15" spans="1:19" s="3" customFormat="1" ht="38.25" x14ac:dyDescent="0.25">
      <c r="A15" s="30" t="s">
        <v>9</v>
      </c>
      <c r="B15" s="16" t="s">
        <v>15</v>
      </c>
      <c r="C15" s="31" t="s">
        <v>42</v>
      </c>
      <c r="D15" s="31" t="s">
        <v>16</v>
      </c>
      <c r="E15" s="31"/>
      <c r="F15" s="31"/>
      <c r="G15" s="32">
        <f>G16</f>
        <v>739.1</v>
      </c>
      <c r="H15" s="29">
        <f>H16</f>
        <v>728.8</v>
      </c>
    </row>
    <row r="16" spans="1:19" s="3" customFormat="1" x14ac:dyDescent="0.25">
      <c r="A16" s="30" t="s">
        <v>10</v>
      </c>
      <c r="B16" s="16" t="s">
        <v>17</v>
      </c>
      <c r="C16" s="31" t="s">
        <v>42</v>
      </c>
      <c r="D16" s="31" t="s">
        <v>16</v>
      </c>
      <c r="E16" s="31" t="s">
        <v>176</v>
      </c>
      <c r="F16" s="31"/>
      <c r="G16" s="32">
        <f>G21+G18+G19</f>
        <v>739.1</v>
      </c>
      <c r="H16" s="29">
        <f>H17</f>
        <v>728.8</v>
      </c>
    </row>
    <row r="17" spans="1:9" s="3" customFormat="1" ht="25.5" x14ac:dyDescent="0.25">
      <c r="A17" s="30" t="s">
        <v>11</v>
      </c>
      <c r="B17" s="16" t="s">
        <v>219</v>
      </c>
      <c r="C17" s="31" t="s">
        <v>42</v>
      </c>
      <c r="D17" s="31" t="s">
        <v>16</v>
      </c>
      <c r="E17" s="31" t="s">
        <v>220</v>
      </c>
      <c r="F17" s="31"/>
      <c r="G17" s="32">
        <f>G20+G19+G18</f>
        <v>739.1</v>
      </c>
      <c r="H17" s="29">
        <f>H20+H19+H18</f>
        <v>728.8</v>
      </c>
    </row>
    <row r="18" spans="1:9" s="3" customFormat="1" ht="38.25" hidden="1" x14ac:dyDescent="0.25">
      <c r="A18" s="30" t="s">
        <v>12</v>
      </c>
      <c r="B18" s="16" t="s">
        <v>28</v>
      </c>
      <c r="C18" s="31" t="s">
        <v>42</v>
      </c>
      <c r="D18" s="31" t="s">
        <v>16</v>
      </c>
      <c r="E18" s="31" t="s">
        <v>279</v>
      </c>
      <c r="F18" s="31"/>
      <c r="G18" s="32">
        <v>0</v>
      </c>
      <c r="H18" s="29">
        <v>0</v>
      </c>
    </row>
    <row r="19" spans="1:9" s="3" customFormat="1" ht="89.25" customHeight="1" x14ac:dyDescent="0.25">
      <c r="A19" s="30" t="s">
        <v>12</v>
      </c>
      <c r="B19" s="16" t="s">
        <v>374</v>
      </c>
      <c r="C19" s="31" t="s">
        <v>42</v>
      </c>
      <c r="D19" s="31" t="s">
        <v>16</v>
      </c>
      <c r="E19" s="31" t="s">
        <v>375</v>
      </c>
      <c r="F19" s="31"/>
      <c r="G19" s="32">
        <v>10.4</v>
      </c>
      <c r="H19" s="29">
        <v>10.4</v>
      </c>
    </row>
    <row r="20" spans="1:9" s="3" customFormat="1" ht="32.25" customHeight="1" x14ac:dyDescent="0.25">
      <c r="A20" s="30" t="s">
        <v>23</v>
      </c>
      <c r="B20" s="16" t="s">
        <v>28</v>
      </c>
      <c r="C20" s="31" t="s">
        <v>42</v>
      </c>
      <c r="D20" s="31" t="s">
        <v>16</v>
      </c>
      <c r="E20" s="31" t="s">
        <v>177</v>
      </c>
      <c r="F20" s="31"/>
      <c r="G20" s="32">
        <f>G22</f>
        <v>728.7</v>
      </c>
      <c r="H20" s="29">
        <f>H22</f>
        <v>718.4</v>
      </c>
    </row>
    <row r="21" spans="1:9" s="3" customFormat="1" ht="75" customHeight="1" x14ac:dyDescent="0.25">
      <c r="A21" s="30" t="s">
        <v>26</v>
      </c>
      <c r="B21" s="16" t="s">
        <v>19</v>
      </c>
      <c r="C21" s="31" t="s">
        <v>42</v>
      </c>
      <c r="D21" s="31" t="s">
        <v>16</v>
      </c>
      <c r="E21" s="31" t="s">
        <v>177</v>
      </c>
      <c r="F21" s="31" t="s">
        <v>20</v>
      </c>
      <c r="G21" s="32">
        <f>G22</f>
        <v>728.7</v>
      </c>
      <c r="H21" s="29">
        <f>H22</f>
        <v>718.4</v>
      </c>
    </row>
    <row r="22" spans="1:9" s="3" customFormat="1" ht="27" customHeight="1" x14ac:dyDescent="0.25">
      <c r="A22" s="30" t="s">
        <v>27</v>
      </c>
      <c r="B22" s="16" t="s">
        <v>21</v>
      </c>
      <c r="C22" s="31" t="s">
        <v>42</v>
      </c>
      <c r="D22" s="31" t="s">
        <v>16</v>
      </c>
      <c r="E22" s="31" t="s">
        <v>177</v>
      </c>
      <c r="F22" s="31" t="s">
        <v>22</v>
      </c>
      <c r="G22" s="32">
        <v>728.7</v>
      </c>
      <c r="H22" s="29">
        <v>718.4</v>
      </c>
    </row>
    <row r="23" spans="1:9" s="3" customFormat="1" hidden="1" x14ac:dyDescent="0.25">
      <c r="A23" s="30" t="s">
        <v>27</v>
      </c>
      <c r="B23" s="16" t="s">
        <v>13</v>
      </c>
      <c r="C23" s="31" t="s">
        <v>42</v>
      </c>
      <c r="D23" s="31" t="s">
        <v>14</v>
      </c>
      <c r="E23" s="31"/>
      <c r="F23" s="31"/>
      <c r="G23" s="32">
        <v>2918.4</v>
      </c>
      <c r="H23" s="29"/>
    </row>
    <row r="24" spans="1:9" s="3" customFormat="1" ht="64.5" customHeight="1" x14ac:dyDescent="0.25">
      <c r="A24" s="30" t="s">
        <v>29</v>
      </c>
      <c r="B24" s="16" t="s">
        <v>24</v>
      </c>
      <c r="C24" s="31" t="s">
        <v>42</v>
      </c>
      <c r="D24" s="31" t="s">
        <v>25</v>
      </c>
      <c r="E24" s="31"/>
      <c r="F24" s="31"/>
      <c r="G24" s="32">
        <f>G25</f>
        <v>5122.5</v>
      </c>
      <c r="H24" s="29">
        <f>H25</f>
        <v>5111.7</v>
      </c>
    </row>
    <row r="25" spans="1:9" s="3" customFormat="1" x14ac:dyDescent="0.25">
      <c r="A25" s="30" t="s">
        <v>30</v>
      </c>
      <c r="B25" s="16" t="s">
        <v>17</v>
      </c>
      <c r="C25" s="31" t="s">
        <v>42</v>
      </c>
      <c r="D25" s="31" t="s">
        <v>25</v>
      </c>
      <c r="E25" s="31" t="s">
        <v>176</v>
      </c>
      <c r="F25" s="31"/>
      <c r="G25" s="32">
        <f>G26+G34+G40+G41</f>
        <v>5122.5</v>
      </c>
      <c r="H25" s="29">
        <v>5111.7</v>
      </c>
    </row>
    <row r="26" spans="1:9" s="3" customFormat="1" ht="44.25" customHeight="1" x14ac:dyDescent="0.25">
      <c r="A26" s="30" t="s">
        <v>33</v>
      </c>
      <c r="B26" s="16" t="s">
        <v>28</v>
      </c>
      <c r="C26" s="31" t="s">
        <v>42</v>
      </c>
      <c r="D26" s="31" t="s">
        <v>25</v>
      </c>
      <c r="E26" s="31" t="s">
        <v>196</v>
      </c>
      <c r="F26" s="31"/>
      <c r="G26" s="32">
        <f>G29+G30+G27+G28+G33</f>
        <v>3267.7999999999997</v>
      </c>
      <c r="H26" s="29">
        <v>2863.6</v>
      </c>
    </row>
    <row r="27" spans="1:9" s="3" customFormat="1" ht="90.75" hidden="1" customHeight="1" x14ac:dyDescent="0.25">
      <c r="A27" s="30" t="s">
        <v>37</v>
      </c>
      <c r="B27" s="16" t="s">
        <v>347</v>
      </c>
      <c r="C27" s="31" t="s">
        <v>42</v>
      </c>
      <c r="D27" s="31" t="s">
        <v>25</v>
      </c>
      <c r="E27" s="31" t="s">
        <v>348</v>
      </c>
      <c r="F27" s="31"/>
      <c r="G27" s="32">
        <v>0</v>
      </c>
      <c r="H27" s="29">
        <v>0</v>
      </c>
    </row>
    <row r="28" spans="1:9" s="3" customFormat="1" ht="35.25" customHeight="1" x14ac:dyDescent="0.25">
      <c r="A28" s="30" t="s">
        <v>34</v>
      </c>
      <c r="B28" s="16" t="s">
        <v>28</v>
      </c>
      <c r="C28" s="31" t="s">
        <v>42</v>
      </c>
      <c r="D28" s="31" t="s">
        <v>25</v>
      </c>
      <c r="E28" s="31" t="s">
        <v>280</v>
      </c>
      <c r="F28" s="31"/>
      <c r="G28" s="32">
        <v>30.7</v>
      </c>
      <c r="H28" s="29">
        <v>30.7</v>
      </c>
    </row>
    <row r="29" spans="1:9" s="3" customFormat="1" ht="76.5" customHeight="1" x14ac:dyDescent="0.25">
      <c r="A29" s="30" t="s">
        <v>37</v>
      </c>
      <c r="B29" s="16" t="s">
        <v>19</v>
      </c>
      <c r="C29" s="31" t="s">
        <v>42</v>
      </c>
      <c r="D29" s="31" t="s">
        <v>25</v>
      </c>
      <c r="E29" s="31" t="s">
        <v>178</v>
      </c>
      <c r="F29" s="31" t="s">
        <v>20</v>
      </c>
      <c r="G29" s="32">
        <v>2587.6</v>
      </c>
      <c r="H29" s="29">
        <v>2576.6999999999998</v>
      </c>
    </row>
    <row r="30" spans="1:9" s="3" customFormat="1" ht="25.5" customHeight="1" x14ac:dyDescent="0.25">
      <c r="A30" s="30" t="s">
        <v>40</v>
      </c>
      <c r="B30" s="16" t="s">
        <v>21</v>
      </c>
      <c r="C30" s="31" t="s">
        <v>42</v>
      </c>
      <c r="D30" s="31" t="s">
        <v>25</v>
      </c>
      <c r="E30" s="31" t="s">
        <v>178</v>
      </c>
      <c r="F30" s="31" t="s">
        <v>22</v>
      </c>
      <c r="G30" s="32">
        <v>468.2</v>
      </c>
      <c r="H30" s="29">
        <v>468.2</v>
      </c>
    </row>
    <row r="31" spans="1:9" s="3" customFormat="1" ht="25.5" hidden="1" x14ac:dyDescent="0.25">
      <c r="A31" s="30" t="s">
        <v>40</v>
      </c>
      <c r="B31" s="16" t="s">
        <v>31</v>
      </c>
      <c r="C31" s="31" t="s">
        <v>42</v>
      </c>
      <c r="D31" s="31" t="s">
        <v>25</v>
      </c>
      <c r="E31" s="31" t="s">
        <v>178</v>
      </c>
      <c r="F31" s="31" t="s">
        <v>22</v>
      </c>
      <c r="G31" s="32">
        <v>343.5</v>
      </c>
      <c r="H31" s="34"/>
      <c r="I31" s="5"/>
    </row>
    <row r="32" spans="1:9" s="3" customFormat="1" ht="25.5" hidden="1" x14ac:dyDescent="0.25">
      <c r="A32" s="30" t="s">
        <v>44</v>
      </c>
      <c r="B32" s="16" t="s">
        <v>21</v>
      </c>
      <c r="C32" s="31" t="s">
        <v>42</v>
      </c>
      <c r="D32" s="31" t="s">
        <v>25</v>
      </c>
      <c r="E32" s="31" t="s">
        <v>178</v>
      </c>
      <c r="F32" s="31" t="s">
        <v>22</v>
      </c>
      <c r="G32" s="32">
        <v>2050.4</v>
      </c>
      <c r="H32" s="29"/>
      <c r="I32" s="5"/>
    </row>
    <row r="33" spans="1:9" s="3" customFormat="1" ht="78" customHeight="1" x14ac:dyDescent="0.25">
      <c r="A33" s="30" t="s">
        <v>44</v>
      </c>
      <c r="B33" s="16" t="s">
        <v>341</v>
      </c>
      <c r="C33" s="31" t="s">
        <v>42</v>
      </c>
      <c r="D33" s="31" t="s">
        <v>25</v>
      </c>
      <c r="E33" s="31" t="s">
        <v>342</v>
      </c>
      <c r="F33" s="31" t="s">
        <v>20</v>
      </c>
      <c r="G33" s="32">
        <v>181.3</v>
      </c>
      <c r="H33" s="29">
        <v>181.3</v>
      </c>
      <c r="I33" s="5"/>
    </row>
    <row r="34" spans="1:9" s="3" customFormat="1" ht="29.25" customHeight="1" x14ac:dyDescent="0.25">
      <c r="A34" s="30" t="s">
        <v>45</v>
      </c>
      <c r="B34" s="16" t="s">
        <v>35</v>
      </c>
      <c r="C34" s="31" t="s">
        <v>42</v>
      </c>
      <c r="D34" s="31" t="s">
        <v>25</v>
      </c>
      <c r="E34" s="31" t="s">
        <v>178</v>
      </c>
      <c r="F34" s="31" t="s">
        <v>36</v>
      </c>
      <c r="G34" s="32">
        <f>G35</f>
        <v>812.3</v>
      </c>
      <c r="H34" s="29">
        <f>H35</f>
        <v>812.3</v>
      </c>
      <c r="I34" s="5"/>
    </row>
    <row r="35" spans="1:9" s="3" customFormat="1" ht="35.25" customHeight="1" x14ac:dyDescent="0.25">
      <c r="A35" s="30" t="s">
        <v>47</v>
      </c>
      <c r="B35" s="16" t="s">
        <v>38</v>
      </c>
      <c r="C35" s="31" t="s">
        <v>42</v>
      </c>
      <c r="D35" s="31" t="s">
        <v>25</v>
      </c>
      <c r="E35" s="31" t="s">
        <v>178</v>
      </c>
      <c r="F35" s="31" t="s">
        <v>39</v>
      </c>
      <c r="G35" s="32">
        <v>812.3</v>
      </c>
      <c r="H35" s="29">
        <v>812.3</v>
      </c>
      <c r="I35" s="5"/>
    </row>
    <row r="36" spans="1:9" s="3" customFormat="1" ht="63.75" hidden="1" customHeight="1" x14ac:dyDescent="0.25">
      <c r="A36" s="30" t="s">
        <v>45</v>
      </c>
      <c r="B36" s="16" t="s">
        <v>19</v>
      </c>
      <c r="C36" s="31" t="s">
        <v>42</v>
      </c>
      <c r="D36" s="31" t="s">
        <v>25</v>
      </c>
      <c r="E36" s="31" t="s">
        <v>178</v>
      </c>
      <c r="F36" s="31" t="s">
        <v>20</v>
      </c>
      <c r="G36" s="32">
        <f>G37</f>
        <v>0</v>
      </c>
      <c r="H36" s="29"/>
      <c r="I36" s="6" t="s">
        <v>236</v>
      </c>
    </row>
    <row r="37" spans="1:9" s="3" customFormat="1" ht="40.5" hidden="1" customHeight="1" thickBot="1" x14ac:dyDescent="0.3">
      <c r="A37" s="30" t="s">
        <v>47</v>
      </c>
      <c r="B37" s="35" t="s">
        <v>218</v>
      </c>
      <c r="C37" s="31" t="s">
        <v>42</v>
      </c>
      <c r="D37" s="31" t="s">
        <v>25</v>
      </c>
      <c r="E37" s="31" t="s">
        <v>178</v>
      </c>
      <c r="F37" s="31" t="s">
        <v>22</v>
      </c>
      <c r="G37" s="32"/>
      <c r="H37" s="29"/>
      <c r="I37" s="5"/>
    </row>
    <row r="38" spans="1:9" s="3" customFormat="1" ht="18" hidden="1" customHeight="1" thickBot="1" x14ac:dyDescent="0.3">
      <c r="A38" s="30" t="s">
        <v>50</v>
      </c>
      <c r="B38" s="35" t="s">
        <v>48</v>
      </c>
      <c r="C38" s="31" t="s">
        <v>42</v>
      </c>
      <c r="D38" s="31" t="s">
        <v>25</v>
      </c>
      <c r="E38" s="31" t="s">
        <v>178</v>
      </c>
      <c r="F38" s="31" t="s">
        <v>49</v>
      </c>
      <c r="G38" s="32"/>
      <c r="H38" s="29"/>
      <c r="I38" s="5"/>
    </row>
    <row r="39" spans="1:9" s="3" customFormat="1" ht="15.75" hidden="1" customHeight="1" thickBot="1" x14ac:dyDescent="0.3">
      <c r="A39" s="30" t="s">
        <v>57</v>
      </c>
      <c r="B39" s="36" t="s">
        <v>226</v>
      </c>
      <c r="C39" s="31" t="s">
        <v>42</v>
      </c>
      <c r="D39" s="31" t="s">
        <v>25</v>
      </c>
      <c r="E39" s="31" t="s">
        <v>178</v>
      </c>
      <c r="F39" s="31" t="s">
        <v>223</v>
      </c>
      <c r="G39" s="32"/>
      <c r="H39" s="29"/>
      <c r="I39" s="6"/>
    </row>
    <row r="40" spans="1:9" s="3" customFormat="1" ht="15.75" customHeight="1" x14ac:dyDescent="0.25">
      <c r="A40" s="30" t="s">
        <v>50</v>
      </c>
      <c r="B40" s="15" t="s">
        <v>343</v>
      </c>
      <c r="C40" s="11" t="s">
        <v>42</v>
      </c>
      <c r="D40" s="11" t="s">
        <v>25</v>
      </c>
      <c r="E40" s="11" t="s">
        <v>178</v>
      </c>
      <c r="F40" s="11" t="s">
        <v>376</v>
      </c>
      <c r="G40" s="37">
        <v>174.8</v>
      </c>
      <c r="H40" s="29">
        <v>174.8</v>
      </c>
      <c r="I40" s="6"/>
    </row>
    <row r="41" spans="1:9" s="3" customFormat="1" ht="15.75" customHeight="1" x14ac:dyDescent="0.25">
      <c r="A41" s="30" t="s">
        <v>57</v>
      </c>
      <c r="B41" s="15" t="s">
        <v>343</v>
      </c>
      <c r="C41" s="11" t="s">
        <v>42</v>
      </c>
      <c r="D41" s="11" t="s">
        <v>25</v>
      </c>
      <c r="E41" s="11" t="s">
        <v>178</v>
      </c>
      <c r="F41" s="11" t="s">
        <v>344</v>
      </c>
      <c r="G41" s="37">
        <v>867.6</v>
      </c>
      <c r="H41" s="29">
        <v>867.6</v>
      </c>
      <c r="I41" s="6"/>
    </row>
    <row r="42" spans="1:9" s="3" customFormat="1" ht="14.25" customHeight="1" x14ac:dyDescent="0.25">
      <c r="A42" s="30" t="s">
        <v>60</v>
      </c>
      <c r="B42" s="16" t="s">
        <v>41</v>
      </c>
      <c r="C42" s="31" t="s">
        <v>42</v>
      </c>
      <c r="D42" s="31" t="s">
        <v>43</v>
      </c>
      <c r="E42" s="31"/>
      <c r="F42" s="31"/>
      <c r="G42" s="32">
        <f>G43</f>
        <v>15</v>
      </c>
      <c r="H42" s="29">
        <v>0</v>
      </c>
      <c r="I42" s="5"/>
    </row>
    <row r="43" spans="1:9" s="3" customFormat="1" ht="12.75" customHeight="1" x14ac:dyDescent="0.25">
      <c r="A43" s="30" t="s">
        <v>61</v>
      </c>
      <c r="B43" s="16" t="s">
        <v>17</v>
      </c>
      <c r="C43" s="31" t="s">
        <v>42</v>
      </c>
      <c r="D43" s="31" t="s">
        <v>43</v>
      </c>
      <c r="E43" s="31" t="s">
        <v>176</v>
      </c>
      <c r="F43" s="31"/>
      <c r="G43" s="32">
        <f>G44</f>
        <v>15</v>
      </c>
      <c r="H43" s="29">
        <v>0</v>
      </c>
      <c r="I43" s="5"/>
    </row>
    <row r="44" spans="1:9" s="3" customFormat="1" ht="17.25" customHeight="1" x14ac:dyDescent="0.25">
      <c r="A44" s="30" t="s">
        <v>62</v>
      </c>
      <c r="B44" s="16" t="s">
        <v>46</v>
      </c>
      <c r="C44" s="31" t="s">
        <v>42</v>
      </c>
      <c r="D44" s="31" t="s">
        <v>43</v>
      </c>
      <c r="E44" s="31" t="s">
        <v>233</v>
      </c>
      <c r="F44" s="31"/>
      <c r="G44" s="32">
        <f>G45</f>
        <v>15</v>
      </c>
      <c r="H44" s="29">
        <v>0</v>
      </c>
      <c r="I44" s="5"/>
    </row>
    <row r="45" spans="1:9" s="3" customFormat="1" ht="19.5" customHeight="1" x14ac:dyDescent="0.25">
      <c r="A45" s="30" t="s">
        <v>63</v>
      </c>
      <c r="B45" s="16" t="s">
        <v>48</v>
      </c>
      <c r="C45" s="31" t="s">
        <v>42</v>
      </c>
      <c r="D45" s="31" t="s">
        <v>43</v>
      </c>
      <c r="E45" s="31" t="s">
        <v>198</v>
      </c>
      <c r="F45" s="31" t="s">
        <v>49</v>
      </c>
      <c r="G45" s="32">
        <f>G46</f>
        <v>15</v>
      </c>
      <c r="H45" s="11" t="s">
        <v>368</v>
      </c>
      <c r="I45" s="5"/>
    </row>
    <row r="46" spans="1:9" s="3" customFormat="1" ht="13.5" customHeight="1" x14ac:dyDescent="0.25">
      <c r="A46" s="30" t="s">
        <v>64</v>
      </c>
      <c r="B46" s="16" t="s">
        <v>51</v>
      </c>
      <c r="C46" s="31" t="s">
        <v>42</v>
      </c>
      <c r="D46" s="31" t="s">
        <v>43</v>
      </c>
      <c r="E46" s="31" t="s">
        <v>198</v>
      </c>
      <c r="F46" s="31" t="s">
        <v>52</v>
      </c>
      <c r="G46" s="32">
        <v>15</v>
      </c>
      <c r="H46" s="29">
        <v>0</v>
      </c>
    </row>
    <row r="47" spans="1:9" s="3" customFormat="1" x14ac:dyDescent="0.25">
      <c r="A47" s="30" t="s">
        <v>65</v>
      </c>
      <c r="B47" s="16" t="s">
        <v>53</v>
      </c>
      <c r="C47" s="31" t="s">
        <v>42</v>
      </c>
      <c r="D47" s="31" t="s">
        <v>54</v>
      </c>
      <c r="E47" s="31"/>
      <c r="F47" s="31"/>
      <c r="G47" s="32">
        <f>G48+G52+G55</f>
        <v>125.5</v>
      </c>
      <c r="H47" s="29">
        <v>151.30000000000001</v>
      </c>
    </row>
    <row r="48" spans="1:9" s="3" customFormat="1" x14ac:dyDescent="0.25">
      <c r="A48" s="30" t="s">
        <v>66</v>
      </c>
      <c r="B48" s="16" t="s">
        <v>17</v>
      </c>
      <c r="C48" s="31" t="s">
        <v>42</v>
      </c>
      <c r="D48" s="31" t="s">
        <v>54</v>
      </c>
      <c r="E48" s="31" t="s">
        <v>197</v>
      </c>
      <c r="F48" s="31"/>
      <c r="G48" s="32">
        <f>G50</f>
        <v>12</v>
      </c>
      <c r="H48" s="29">
        <v>12</v>
      </c>
    </row>
    <row r="49" spans="1:8" s="3" customFormat="1" ht="30.75" customHeight="1" x14ac:dyDescent="0.25">
      <c r="A49" s="30" t="s">
        <v>69</v>
      </c>
      <c r="B49" s="38" t="s">
        <v>239</v>
      </c>
      <c r="C49" s="31" t="s">
        <v>42</v>
      </c>
      <c r="D49" s="31" t="s">
        <v>54</v>
      </c>
      <c r="E49" s="31" t="s">
        <v>179</v>
      </c>
      <c r="F49" s="31"/>
      <c r="G49" s="32">
        <f>G51</f>
        <v>12</v>
      </c>
      <c r="H49" s="29">
        <f>H51</f>
        <v>12</v>
      </c>
    </row>
    <row r="50" spans="1:8" s="3" customFormat="1" ht="27.75" customHeight="1" x14ac:dyDescent="0.25">
      <c r="A50" s="30" t="s">
        <v>72</v>
      </c>
      <c r="B50" s="16" t="s">
        <v>35</v>
      </c>
      <c r="C50" s="31" t="s">
        <v>42</v>
      </c>
      <c r="D50" s="31" t="s">
        <v>54</v>
      </c>
      <c r="E50" s="31" t="s">
        <v>179</v>
      </c>
      <c r="F50" s="31" t="s">
        <v>36</v>
      </c>
      <c r="G50" s="32">
        <f>G51</f>
        <v>12</v>
      </c>
      <c r="H50" s="29">
        <f>H51</f>
        <v>12</v>
      </c>
    </row>
    <row r="51" spans="1:8" s="3" customFormat="1" ht="38.25" x14ac:dyDescent="0.25">
      <c r="A51" s="30" t="s">
        <v>74</v>
      </c>
      <c r="B51" s="16" t="s">
        <v>38</v>
      </c>
      <c r="C51" s="31" t="s">
        <v>42</v>
      </c>
      <c r="D51" s="31" t="s">
        <v>54</v>
      </c>
      <c r="E51" s="31" t="s">
        <v>377</v>
      </c>
      <c r="F51" s="31" t="s">
        <v>39</v>
      </c>
      <c r="G51" s="32">
        <v>12</v>
      </c>
      <c r="H51" s="29">
        <v>12</v>
      </c>
    </row>
    <row r="52" spans="1:8" s="3" customFormat="1" ht="25.5" x14ac:dyDescent="0.25">
      <c r="A52" s="30" t="s">
        <v>76</v>
      </c>
      <c r="B52" s="16" t="s">
        <v>300</v>
      </c>
      <c r="C52" s="31" t="s">
        <v>42</v>
      </c>
      <c r="D52" s="31" t="s">
        <v>54</v>
      </c>
      <c r="E52" s="31" t="s">
        <v>377</v>
      </c>
      <c r="F52" s="31"/>
      <c r="G52" s="32">
        <f>G54</f>
        <v>103.5</v>
      </c>
      <c r="H52" s="29">
        <f>H54</f>
        <v>103.5</v>
      </c>
    </row>
    <row r="53" spans="1:8" s="3" customFormat="1" ht="30.75" customHeight="1" x14ac:dyDescent="0.25">
      <c r="A53" s="30" t="s">
        <v>78</v>
      </c>
      <c r="B53" s="16" t="s">
        <v>35</v>
      </c>
      <c r="C53" s="31" t="s">
        <v>42</v>
      </c>
      <c r="D53" s="31" t="s">
        <v>54</v>
      </c>
      <c r="E53" s="31" t="s">
        <v>377</v>
      </c>
      <c r="F53" s="31" t="s">
        <v>36</v>
      </c>
      <c r="G53" s="32">
        <f>G54</f>
        <v>103.5</v>
      </c>
      <c r="H53" s="29">
        <f>H54</f>
        <v>103.5</v>
      </c>
    </row>
    <row r="54" spans="1:8" s="3" customFormat="1" ht="38.25" x14ac:dyDescent="0.25">
      <c r="A54" s="30" t="s">
        <v>81</v>
      </c>
      <c r="B54" s="16" t="s">
        <v>38</v>
      </c>
      <c r="C54" s="31" t="s">
        <v>42</v>
      </c>
      <c r="D54" s="31" t="s">
        <v>54</v>
      </c>
      <c r="E54" s="31" t="s">
        <v>377</v>
      </c>
      <c r="F54" s="31" t="s">
        <v>39</v>
      </c>
      <c r="G54" s="32">
        <v>103.5</v>
      </c>
      <c r="H54" s="29">
        <v>103.5</v>
      </c>
    </row>
    <row r="55" spans="1:8" s="3" customFormat="1" ht="25.5" x14ac:dyDescent="0.25">
      <c r="A55" s="30" t="s">
        <v>82</v>
      </c>
      <c r="B55" s="16" t="s">
        <v>300</v>
      </c>
      <c r="C55" s="31" t="s">
        <v>42</v>
      </c>
      <c r="D55" s="31" t="s">
        <v>54</v>
      </c>
      <c r="E55" s="31" t="s">
        <v>181</v>
      </c>
      <c r="F55" s="31"/>
      <c r="G55" s="32">
        <f>G56</f>
        <v>10</v>
      </c>
      <c r="H55" s="29">
        <f>H57</f>
        <v>10</v>
      </c>
    </row>
    <row r="56" spans="1:8" s="3" customFormat="1" ht="25.5" x14ac:dyDescent="0.25">
      <c r="A56" s="30" t="s">
        <v>84</v>
      </c>
      <c r="B56" s="16" t="s">
        <v>35</v>
      </c>
      <c r="C56" s="31" t="s">
        <v>42</v>
      </c>
      <c r="D56" s="31" t="s">
        <v>54</v>
      </c>
      <c r="E56" s="31" t="s">
        <v>185</v>
      </c>
      <c r="F56" s="31"/>
      <c r="G56" s="32">
        <f>G57</f>
        <v>10</v>
      </c>
      <c r="H56" s="29">
        <f>H57</f>
        <v>10</v>
      </c>
    </row>
    <row r="57" spans="1:8" s="3" customFormat="1" ht="39.75" customHeight="1" x14ac:dyDescent="0.25">
      <c r="A57" s="30" t="s">
        <v>85</v>
      </c>
      <c r="B57" s="16" t="s">
        <v>38</v>
      </c>
      <c r="C57" s="31" t="s">
        <v>42</v>
      </c>
      <c r="D57" s="31" t="s">
        <v>54</v>
      </c>
      <c r="E57" s="31" t="s">
        <v>349</v>
      </c>
      <c r="F57" s="31"/>
      <c r="G57" s="32">
        <v>10</v>
      </c>
      <c r="H57" s="29">
        <v>10</v>
      </c>
    </row>
    <row r="58" spans="1:8" s="3" customFormat="1" ht="165.75" hidden="1" customHeight="1" x14ac:dyDescent="0.25">
      <c r="A58" s="30" t="s">
        <v>88</v>
      </c>
      <c r="B58" s="16" t="s">
        <v>350</v>
      </c>
      <c r="C58" s="31" t="s">
        <v>42</v>
      </c>
      <c r="D58" s="31" t="s">
        <v>54</v>
      </c>
      <c r="E58" s="31" t="s">
        <v>351</v>
      </c>
      <c r="F58" s="31"/>
      <c r="G58" s="32"/>
      <c r="H58" s="29"/>
    </row>
    <row r="59" spans="1:8" s="3" customFormat="1" x14ac:dyDescent="0.25">
      <c r="A59" s="30" t="s">
        <v>86</v>
      </c>
      <c r="B59" s="16" t="s">
        <v>55</v>
      </c>
      <c r="C59" s="31" t="s">
        <v>42</v>
      </c>
      <c r="D59" s="31" t="s">
        <v>56</v>
      </c>
      <c r="E59" s="31"/>
      <c r="F59" s="31"/>
      <c r="G59" s="32">
        <f>G60</f>
        <v>296.40000000000003</v>
      </c>
      <c r="H59" s="29">
        <v>294.8</v>
      </c>
    </row>
    <row r="60" spans="1:8" s="3" customFormat="1" ht="14.25" customHeight="1" x14ac:dyDescent="0.25">
      <c r="A60" s="30" t="s">
        <v>87</v>
      </c>
      <c r="B60" s="16" t="s">
        <v>58</v>
      </c>
      <c r="C60" s="31" t="s">
        <v>42</v>
      </c>
      <c r="D60" s="31" t="s">
        <v>59</v>
      </c>
      <c r="E60" s="31"/>
      <c r="F60" s="31"/>
      <c r="G60" s="32">
        <f>G61</f>
        <v>296.40000000000003</v>
      </c>
      <c r="H60" s="29">
        <v>294.8</v>
      </c>
    </row>
    <row r="61" spans="1:8" s="3" customFormat="1" x14ac:dyDescent="0.25">
      <c r="A61" s="30" t="s">
        <v>88</v>
      </c>
      <c r="B61" s="16" t="s">
        <v>17</v>
      </c>
      <c r="C61" s="31" t="s">
        <v>42</v>
      </c>
      <c r="D61" s="31" t="s">
        <v>59</v>
      </c>
      <c r="E61" s="31" t="s">
        <v>176</v>
      </c>
      <c r="F61" s="31"/>
      <c r="G61" s="32">
        <f>G62</f>
        <v>296.40000000000003</v>
      </c>
      <c r="H61" s="29">
        <v>294.8</v>
      </c>
    </row>
    <row r="62" spans="1:8" s="3" customFormat="1" ht="78" customHeight="1" x14ac:dyDescent="0.25">
      <c r="A62" s="30" t="s">
        <v>89</v>
      </c>
      <c r="B62" s="39" t="s">
        <v>277</v>
      </c>
      <c r="C62" s="31" t="s">
        <v>42</v>
      </c>
      <c r="D62" s="31" t="s">
        <v>59</v>
      </c>
      <c r="E62" s="31" t="s">
        <v>180</v>
      </c>
      <c r="F62" s="31"/>
      <c r="G62" s="32">
        <f>G63+G65</f>
        <v>296.40000000000003</v>
      </c>
      <c r="H62" s="40">
        <f>H63+H65</f>
        <v>296.40000000000003</v>
      </c>
    </row>
    <row r="63" spans="1:8" s="3" customFormat="1" ht="75.75" customHeight="1" x14ac:dyDescent="0.25">
      <c r="A63" s="30" t="s">
        <v>92</v>
      </c>
      <c r="B63" s="16" t="s">
        <v>19</v>
      </c>
      <c r="C63" s="31" t="s">
        <v>42</v>
      </c>
      <c r="D63" s="31" t="s">
        <v>59</v>
      </c>
      <c r="E63" s="31" t="s">
        <v>180</v>
      </c>
      <c r="F63" s="31" t="s">
        <v>20</v>
      </c>
      <c r="G63" s="32">
        <f>G64</f>
        <v>283.60000000000002</v>
      </c>
      <c r="H63" s="29">
        <f>H64</f>
        <v>283.60000000000002</v>
      </c>
    </row>
    <row r="64" spans="1:8" s="3" customFormat="1" ht="32.25" customHeight="1" x14ac:dyDescent="0.25">
      <c r="A64" s="30" t="s">
        <v>94</v>
      </c>
      <c r="B64" s="16" t="s">
        <v>21</v>
      </c>
      <c r="C64" s="31" t="s">
        <v>42</v>
      </c>
      <c r="D64" s="31" t="s">
        <v>59</v>
      </c>
      <c r="E64" s="31" t="s">
        <v>180</v>
      </c>
      <c r="F64" s="31" t="s">
        <v>22</v>
      </c>
      <c r="G64" s="32">
        <v>283.60000000000002</v>
      </c>
      <c r="H64" s="29">
        <v>283.60000000000002</v>
      </c>
    </row>
    <row r="65" spans="1:8" s="3" customFormat="1" ht="26.25" customHeight="1" x14ac:dyDescent="0.25">
      <c r="A65" s="30" t="s">
        <v>95</v>
      </c>
      <c r="B65" s="16" t="s">
        <v>35</v>
      </c>
      <c r="C65" s="31" t="s">
        <v>42</v>
      </c>
      <c r="D65" s="31" t="s">
        <v>59</v>
      </c>
      <c r="E65" s="31" t="s">
        <v>180</v>
      </c>
      <c r="F65" s="31" t="s">
        <v>36</v>
      </c>
      <c r="G65" s="32">
        <f>G66</f>
        <v>12.8</v>
      </c>
      <c r="H65" s="29">
        <f>H66</f>
        <v>12.8</v>
      </c>
    </row>
    <row r="66" spans="1:8" s="3" customFormat="1" ht="38.25" x14ac:dyDescent="0.25">
      <c r="A66" s="30" t="s">
        <v>96</v>
      </c>
      <c r="B66" s="16" t="s">
        <v>38</v>
      </c>
      <c r="C66" s="31" t="s">
        <v>42</v>
      </c>
      <c r="D66" s="31" t="s">
        <v>59</v>
      </c>
      <c r="E66" s="31" t="s">
        <v>180</v>
      </c>
      <c r="F66" s="31" t="s">
        <v>39</v>
      </c>
      <c r="G66" s="32">
        <v>12.8</v>
      </c>
      <c r="H66" s="29">
        <v>12.8</v>
      </c>
    </row>
    <row r="67" spans="1:8" s="3" customFormat="1" ht="24.75" customHeight="1" x14ac:dyDescent="0.25">
      <c r="A67" s="30" t="s">
        <v>97</v>
      </c>
      <c r="B67" s="16" t="s">
        <v>67</v>
      </c>
      <c r="C67" s="31" t="s">
        <v>42</v>
      </c>
      <c r="D67" s="31" t="s">
        <v>68</v>
      </c>
      <c r="E67" s="31"/>
      <c r="F67" s="31"/>
      <c r="G67" s="32">
        <f>G77+G80+G86+G89</f>
        <v>2029.1</v>
      </c>
      <c r="H67" s="29"/>
    </row>
    <row r="68" spans="1:8" s="3" customFormat="1" ht="25.5" hidden="1" x14ac:dyDescent="0.25">
      <c r="A68" s="30" t="s">
        <v>69</v>
      </c>
      <c r="B68" s="16" t="s">
        <v>70</v>
      </c>
      <c r="C68" s="31" t="s">
        <v>42</v>
      </c>
      <c r="D68" s="31" t="s">
        <v>71</v>
      </c>
      <c r="E68" s="31"/>
      <c r="F68" s="31"/>
      <c r="G68" s="32">
        <f>G69</f>
        <v>0</v>
      </c>
      <c r="H68" s="29"/>
    </row>
    <row r="69" spans="1:8" s="3" customFormat="1" ht="63.75" hidden="1" x14ac:dyDescent="0.25">
      <c r="A69" s="30" t="s">
        <v>72</v>
      </c>
      <c r="B69" s="16" t="s">
        <v>73</v>
      </c>
      <c r="C69" s="31" t="s">
        <v>42</v>
      </c>
      <c r="D69" s="31" t="s">
        <v>71</v>
      </c>
      <c r="E69" s="31" t="s">
        <v>181</v>
      </c>
      <c r="F69" s="31"/>
      <c r="G69" s="32">
        <f>G70</f>
        <v>0</v>
      </c>
      <c r="H69" s="29"/>
    </row>
    <row r="70" spans="1:8" s="3" customFormat="1" ht="51" hidden="1" x14ac:dyDescent="0.25">
      <c r="A70" s="30" t="s">
        <v>74</v>
      </c>
      <c r="B70" s="16" t="s">
        <v>75</v>
      </c>
      <c r="C70" s="31" t="s">
        <v>42</v>
      </c>
      <c r="D70" s="31" t="s">
        <v>71</v>
      </c>
      <c r="E70" s="31" t="s">
        <v>182</v>
      </c>
      <c r="F70" s="31"/>
      <c r="G70" s="32">
        <f>G72+G74</f>
        <v>0</v>
      </c>
      <c r="H70" s="29"/>
    </row>
    <row r="71" spans="1:8" s="3" customFormat="1" ht="38.25" hidden="1" x14ac:dyDescent="0.25">
      <c r="A71" s="30" t="s">
        <v>76</v>
      </c>
      <c r="B71" s="16" t="s">
        <v>77</v>
      </c>
      <c r="C71" s="31" t="s">
        <v>42</v>
      </c>
      <c r="D71" s="31" t="s">
        <v>71</v>
      </c>
      <c r="E71" s="31" t="s">
        <v>183</v>
      </c>
      <c r="F71" s="31"/>
      <c r="G71" s="32">
        <f>G72+G74</f>
        <v>0</v>
      </c>
      <c r="H71" s="29"/>
    </row>
    <row r="72" spans="1:8" s="3" customFormat="1" ht="76.5" hidden="1" x14ac:dyDescent="0.25">
      <c r="A72" s="30" t="s">
        <v>78</v>
      </c>
      <c r="B72" s="16" t="s">
        <v>19</v>
      </c>
      <c r="C72" s="31" t="s">
        <v>42</v>
      </c>
      <c r="D72" s="31" t="s">
        <v>79</v>
      </c>
      <c r="E72" s="31" t="s">
        <v>80</v>
      </c>
      <c r="F72" s="31" t="s">
        <v>20</v>
      </c>
      <c r="G72" s="32">
        <v>0</v>
      </c>
      <c r="H72" s="29"/>
    </row>
    <row r="73" spans="1:8" s="3" customFormat="1" ht="25.5" hidden="1" x14ac:dyDescent="0.25">
      <c r="A73" s="30" t="s">
        <v>81</v>
      </c>
      <c r="B73" s="16" t="s">
        <v>31</v>
      </c>
      <c r="C73" s="31" t="s">
        <v>42</v>
      </c>
      <c r="D73" s="31" t="s">
        <v>79</v>
      </c>
      <c r="E73" s="31" t="s">
        <v>80</v>
      </c>
      <c r="F73" s="31" t="s">
        <v>32</v>
      </c>
      <c r="G73" s="32">
        <v>0</v>
      </c>
      <c r="H73" s="29"/>
    </row>
    <row r="74" spans="1:8" s="3" customFormat="1" ht="25.5" hidden="1" x14ac:dyDescent="0.25">
      <c r="A74" s="30" t="s">
        <v>78</v>
      </c>
      <c r="B74" s="16" t="s">
        <v>35</v>
      </c>
      <c r="C74" s="31" t="s">
        <v>42</v>
      </c>
      <c r="D74" s="31" t="s">
        <v>71</v>
      </c>
      <c r="E74" s="31" t="s">
        <v>183</v>
      </c>
      <c r="F74" s="31" t="s">
        <v>36</v>
      </c>
      <c r="G74" s="32">
        <f>G75</f>
        <v>0</v>
      </c>
      <c r="H74" s="29"/>
    </row>
    <row r="75" spans="1:8" s="3" customFormat="1" ht="38.25" hidden="1" x14ac:dyDescent="0.25">
      <c r="A75" s="30" t="s">
        <v>81</v>
      </c>
      <c r="B75" s="16" t="s">
        <v>38</v>
      </c>
      <c r="C75" s="31" t="s">
        <v>42</v>
      </c>
      <c r="D75" s="31" t="s">
        <v>71</v>
      </c>
      <c r="E75" s="31" t="s">
        <v>183</v>
      </c>
      <c r="F75" s="31" t="s">
        <v>39</v>
      </c>
      <c r="G75" s="32">
        <v>0</v>
      </c>
      <c r="H75" s="29"/>
    </row>
    <row r="76" spans="1:8" s="3" customFormat="1" ht="15" customHeight="1" x14ac:dyDescent="0.25">
      <c r="A76" s="30" t="s">
        <v>98</v>
      </c>
      <c r="B76" s="16" t="s">
        <v>83</v>
      </c>
      <c r="C76" s="31" t="s">
        <v>42</v>
      </c>
      <c r="D76" s="31" t="s">
        <v>79</v>
      </c>
      <c r="E76" s="31"/>
      <c r="F76" s="31"/>
      <c r="G76" s="32">
        <f>G78</f>
        <v>1893.6</v>
      </c>
      <c r="H76" s="61">
        <f>H78</f>
        <v>1893.6</v>
      </c>
    </row>
    <row r="77" spans="1:8" s="3" customFormat="1" ht="51" customHeight="1" x14ac:dyDescent="0.25">
      <c r="A77" s="30" t="s">
        <v>99</v>
      </c>
      <c r="B77" s="16" t="s">
        <v>199</v>
      </c>
      <c r="C77" s="31" t="s">
        <v>42</v>
      </c>
      <c r="D77" s="31" t="s">
        <v>79</v>
      </c>
      <c r="E77" s="31" t="s">
        <v>181</v>
      </c>
      <c r="F77" s="31"/>
      <c r="G77" s="32">
        <f>G78</f>
        <v>1893.6</v>
      </c>
      <c r="H77" s="61">
        <f>H78</f>
        <v>1893.6</v>
      </c>
    </row>
    <row r="78" spans="1:8" s="3" customFormat="1" ht="51" customHeight="1" x14ac:dyDescent="0.25">
      <c r="A78" s="30" t="s">
        <v>102</v>
      </c>
      <c r="B78" s="16" t="s">
        <v>75</v>
      </c>
      <c r="C78" s="31" t="s">
        <v>42</v>
      </c>
      <c r="D78" s="31" t="s">
        <v>79</v>
      </c>
      <c r="E78" s="31" t="s">
        <v>182</v>
      </c>
      <c r="F78" s="31"/>
      <c r="G78" s="32">
        <f>G82+G84+G79+G80</f>
        <v>1893.6</v>
      </c>
      <c r="H78" s="61">
        <f>H79+H80+H82+H84</f>
        <v>1893.6</v>
      </c>
    </row>
    <row r="79" spans="1:8" s="3" customFormat="1" ht="78.75" customHeight="1" x14ac:dyDescent="0.25">
      <c r="A79" s="30" t="s">
        <v>105</v>
      </c>
      <c r="B79" s="16" t="s">
        <v>370</v>
      </c>
      <c r="C79" s="31" t="s">
        <v>42</v>
      </c>
      <c r="D79" s="31" t="s">
        <v>79</v>
      </c>
      <c r="E79" s="31" t="s">
        <v>369</v>
      </c>
      <c r="F79" s="31"/>
      <c r="G79" s="32">
        <v>352</v>
      </c>
      <c r="H79" s="29">
        <v>352</v>
      </c>
    </row>
    <row r="80" spans="1:8" s="3" customFormat="1" ht="78.75" customHeight="1" x14ac:dyDescent="0.25">
      <c r="A80" s="30" t="s">
        <v>106</v>
      </c>
      <c r="B80" s="16" t="s">
        <v>19</v>
      </c>
      <c r="C80" s="31" t="s">
        <v>42</v>
      </c>
      <c r="D80" s="31" t="s">
        <v>79</v>
      </c>
      <c r="E80" s="31" t="s">
        <v>378</v>
      </c>
      <c r="F80" s="31"/>
      <c r="G80" s="32">
        <v>24.4</v>
      </c>
      <c r="H80" s="29">
        <v>24.4</v>
      </c>
    </row>
    <row r="81" spans="1:9" s="3" customFormat="1" ht="141.75" customHeight="1" x14ac:dyDescent="0.25">
      <c r="A81" s="30" t="s">
        <v>107</v>
      </c>
      <c r="B81" s="16" t="s">
        <v>227</v>
      </c>
      <c r="C81" s="31" t="s">
        <v>42</v>
      </c>
      <c r="D81" s="31" t="s">
        <v>79</v>
      </c>
      <c r="E81" s="31" t="s">
        <v>184</v>
      </c>
      <c r="F81" s="31"/>
      <c r="G81" s="32">
        <f>G82+G84</f>
        <v>1517.1999999999998</v>
      </c>
      <c r="H81" s="29">
        <v>1517.2</v>
      </c>
    </row>
    <row r="82" spans="1:9" s="3" customFormat="1" ht="93" customHeight="1" x14ac:dyDescent="0.25">
      <c r="A82" s="30" t="s">
        <v>109</v>
      </c>
      <c r="B82" s="16" t="s">
        <v>19</v>
      </c>
      <c r="C82" s="31" t="s">
        <v>42</v>
      </c>
      <c r="D82" s="31" t="s">
        <v>79</v>
      </c>
      <c r="E82" s="31" t="s">
        <v>184</v>
      </c>
      <c r="F82" s="31" t="s">
        <v>20</v>
      </c>
      <c r="G82" s="32">
        <v>952.9</v>
      </c>
      <c r="H82" s="29">
        <v>952.9</v>
      </c>
    </row>
    <row r="83" spans="1:9" s="3" customFormat="1" ht="25.5" customHeight="1" x14ac:dyDescent="0.25">
      <c r="A83" s="30" t="s">
        <v>110</v>
      </c>
      <c r="B83" s="16" t="s">
        <v>31</v>
      </c>
      <c r="C83" s="31" t="s">
        <v>42</v>
      </c>
      <c r="D83" s="31" t="s">
        <v>79</v>
      </c>
      <c r="E83" s="31" t="s">
        <v>184</v>
      </c>
      <c r="F83" s="31" t="s">
        <v>32</v>
      </c>
      <c r="G83" s="32">
        <v>952.9</v>
      </c>
      <c r="H83" s="29">
        <v>952.9</v>
      </c>
    </row>
    <row r="84" spans="1:9" s="3" customFormat="1" ht="27.75" customHeight="1" x14ac:dyDescent="0.25">
      <c r="A84" s="30" t="s">
        <v>111</v>
      </c>
      <c r="B84" s="16" t="s">
        <v>35</v>
      </c>
      <c r="C84" s="31" t="s">
        <v>42</v>
      </c>
      <c r="D84" s="31" t="s">
        <v>79</v>
      </c>
      <c r="E84" s="31" t="s">
        <v>184</v>
      </c>
      <c r="F84" s="31" t="s">
        <v>36</v>
      </c>
      <c r="G84" s="32">
        <f>G85</f>
        <v>564.29999999999995</v>
      </c>
      <c r="H84" s="11" t="s">
        <v>379</v>
      </c>
      <c r="I84" s="5"/>
    </row>
    <row r="85" spans="1:9" s="3" customFormat="1" ht="38.25" x14ac:dyDescent="0.25">
      <c r="A85" s="30" t="s">
        <v>112</v>
      </c>
      <c r="B85" s="16" t="s">
        <v>38</v>
      </c>
      <c r="C85" s="31" t="s">
        <v>42</v>
      </c>
      <c r="D85" s="31" t="s">
        <v>79</v>
      </c>
      <c r="E85" s="31" t="s">
        <v>184</v>
      </c>
      <c r="F85" s="31" t="s">
        <v>39</v>
      </c>
      <c r="G85" s="32">
        <v>564.29999999999995</v>
      </c>
      <c r="H85" s="29">
        <v>564.29999999999995</v>
      </c>
    </row>
    <row r="86" spans="1:9" s="3" customFormat="1" ht="106.5" customHeight="1" x14ac:dyDescent="0.25">
      <c r="A86" s="41" t="s">
        <v>113</v>
      </c>
      <c r="B86" s="12" t="s">
        <v>301</v>
      </c>
      <c r="C86" s="31" t="s">
        <v>42</v>
      </c>
      <c r="D86" s="31" t="s">
        <v>79</v>
      </c>
      <c r="E86" s="10" t="s">
        <v>303</v>
      </c>
      <c r="F86" s="11"/>
      <c r="G86" s="32">
        <f>G88</f>
        <v>105.8</v>
      </c>
      <c r="H86" s="29">
        <f>H88</f>
        <v>105.8</v>
      </c>
    </row>
    <row r="87" spans="1:9" s="3" customFormat="1" ht="25.5" x14ac:dyDescent="0.25">
      <c r="A87" s="41" t="s">
        <v>114</v>
      </c>
      <c r="B87" s="9" t="s">
        <v>35</v>
      </c>
      <c r="C87" s="31" t="s">
        <v>42</v>
      </c>
      <c r="D87" s="31" t="s">
        <v>79</v>
      </c>
      <c r="E87" s="10" t="s">
        <v>303</v>
      </c>
      <c r="F87" s="11" t="s">
        <v>36</v>
      </c>
      <c r="G87" s="32">
        <v>105.8</v>
      </c>
      <c r="H87" s="29">
        <f>H88</f>
        <v>105.8</v>
      </c>
    </row>
    <row r="88" spans="1:9" s="3" customFormat="1" ht="38.25" x14ac:dyDescent="0.25">
      <c r="A88" s="41" t="s">
        <v>115</v>
      </c>
      <c r="B88" s="9" t="s">
        <v>38</v>
      </c>
      <c r="C88" s="31" t="s">
        <v>42</v>
      </c>
      <c r="D88" s="31" t="s">
        <v>79</v>
      </c>
      <c r="E88" s="10" t="s">
        <v>303</v>
      </c>
      <c r="F88" s="11" t="s">
        <v>39</v>
      </c>
      <c r="G88" s="32">
        <v>105.8</v>
      </c>
      <c r="H88" s="29">
        <v>105.8</v>
      </c>
    </row>
    <row r="89" spans="1:9" s="3" customFormat="1" ht="25.5" x14ac:dyDescent="0.25">
      <c r="A89" s="41" t="s">
        <v>116</v>
      </c>
      <c r="B89" s="12" t="s">
        <v>302</v>
      </c>
      <c r="C89" s="31" t="s">
        <v>42</v>
      </c>
      <c r="D89" s="31" t="s">
        <v>79</v>
      </c>
      <c r="E89" s="10" t="s">
        <v>304</v>
      </c>
      <c r="F89" s="11"/>
      <c r="G89" s="32">
        <f>G91</f>
        <v>5.3</v>
      </c>
      <c r="H89" s="29">
        <f>H91</f>
        <v>5.3</v>
      </c>
    </row>
    <row r="90" spans="1:9" s="3" customFormat="1" ht="25.5" x14ac:dyDescent="0.25">
      <c r="A90" s="41" t="s">
        <v>121</v>
      </c>
      <c r="B90" s="9" t="s">
        <v>35</v>
      </c>
      <c r="C90" s="31" t="s">
        <v>42</v>
      </c>
      <c r="D90" s="31" t="s">
        <v>79</v>
      </c>
      <c r="E90" s="10" t="s">
        <v>304</v>
      </c>
      <c r="F90" s="11" t="s">
        <v>36</v>
      </c>
      <c r="G90" s="32">
        <f>G91</f>
        <v>5.3</v>
      </c>
      <c r="H90" s="29">
        <f>H91</f>
        <v>5.3</v>
      </c>
    </row>
    <row r="91" spans="1:9" s="3" customFormat="1" ht="38.25" x14ac:dyDescent="0.25">
      <c r="A91" s="41" t="s">
        <v>122</v>
      </c>
      <c r="B91" s="9" t="s">
        <v>38</v>
      </c>
      <c r="C91" s="31" t="s">
        <v>42</v>
      </c>
      <c r="D91" s="31" t="s">
        <v>79</v>
      </c>
      <c r="E91" s="10" t="s">
        <v>304</v>
      </c>
      <c r="F91" s="11" t="s">
        <v>39</v>
      </c>
      <c r="G91" s="32">
        <v>5.3</v>
      </c>
      <c r="H91" s="29">
        <v>5.3</v>
      </c>
    </row>
    <row r="92" spans="1:9" s="3" customFormat="1" x14ac:dyDescent="0.25">
      <c r="A92" s="41" t="s">
        <v>124</v>
      </c>
      <c r="B92" s="16" t="s">
        <v>90</v>
      </c>
      <c r="C92" s="31" t="s">
        <v>42</v>
      </c>
      <c r="D92" s="42" t="s">
        <v>91</v>
      </c>
      <c r="E92" s="42"/>
      <c r="F92" s="42"/>
      <c r="G92" s="32">
        <f>G93</f>
        <v>481.99999999999994</v>
      </c>
      <c r="H92" s="29">
        <f>H95</f>
        <v>334.9</v>
      </c>
    </row>
    <row r="93" spans="1:9" s="3" customFormat="1" x14ac:dyDescent="0.25">
      <c r="A93" s="41" t="s">
        <v>125</v>
      </c>
      <c r="B93" s="16" t="s">
        <v>224</v>
      </c>
      <c r="C93" s="31" t="s">
        <v>42</v>
      </c>
      <c r="D93" s="42" t="s">
        <v>93</v>
      </c>
      <c r="E93" s="42"/>
      <c r="F93" s="42"/>
      <c r="G93" s="32">
        <f>G94</f>
        <v>481.99999999999994</v>
      </c>
      <c r="H93" s="29">
        <f>H95</f>
        <v>334.9</v>
      </c>
    </row>
    <row r="94" spans="1:9" s="3" customFormat="1" ht="63" customHeight="1" x14ac:dyDescent="0.25">
      <c r="A94" s="41" t="s">
        <v>126</v>
      </c>
      <c r="B94" s="16" t="s">
        <v>200</v>
      </c>
      <c r="C94" s="31" t="s">
        <v>42</v>
      </c>
      <c r="D94" s="42" t="s">
        <v>93</v>
      </c>
      <c r="E94" s="31" t="s">
        <v>181</v>
      </c>
      <c r="F94" s="42"/>
      <c r="G94" s="32">
        <f>G95</f>
        <v>481.99999999999994</v>
      </c>
      <c r="H94" s="29">
        <f>H95</f>
        <v>334.9</v>
      </c>
    </row>
    <row r="95" spans="1:9" s="3" customFormat="1" ht="38.25" x14ac:dyDescent="0.25">
      <c r="A95" s="41" t="s">
        <v>133</v>
      </c>
      <c r="B95" s="16" t="s">
        <v>201</v>
      </c>
      <c r="C95" s="31" t="s">
        <v>42</v>
      </c>
      <c r="D95" s="42" t="s">
        <v>93</v>
      </c>
      <c r="E95" s="31" t="s">
        <v>185</v>
      </c>
      <c r="F95" s="42"/>
      <c r="G95" s="32">
        <f>G96+G99+G102+G105+G108+G114+G111-7.8</f>
        <v>481.99999999999994</v>
      </c>
      <c r="H95" s="29">
        <f>H102+H105+H108</f>
        <v>334.9</v>
      </c>
    </row>
    <row r="96" spans="1:9" s="3" customFormat="1" ht="129.75" hidden="1" customHeight="1" x14ac:dyDescent="0.25">
      <c r="A96" s="41" t="s">
        <v>145</v>
      </c>
      <c r="B96" s="43" t="s">
        <v>283</v>
      </c>
      <c r="C96" s="31" t="s">
        <v>42</v>
      </c>
      <c r="D96" s="42" t="s">
        <v>93</v>
      </c>
      <c r="E96" s="31" t="s">
        <v>284</v>
      </c>
      <c r="F96" s="42"/>
      <c r="G96" s="32">
        <v>0</v>
      </c>
      <c r="H96" s="29">
        <v>0</v>
      </c>
    </row>
    <row r="97" spans="1:8" s="3" customFormat="1" ht="29.25" hidden="1" customHeight="1" x14ac:dyDescent="0.25">
      <c r="A97" s="41" t="s">
        <v>146</v>
      </c>
      <c r="B97" s="16" t="s">
        <v>35</v>
      </c>
      <c r="C97" s="31" t="s">
        <v>42</v>
      </c>
      <c r="D97" s="42" t="s">
        <v>93</v>
      </c>
      <c r="E97" s="31" t="s">
        <v>284</v>
      </c>
      <c r="F97" s="42" t="s">
        <v>36</v>
      </c>
      <c r="G97" s="32">
        <v>0</v>
      </c>
      <c r="H97" s="29">
        <v>0</v>
      </c>
    </row>
    <row r="98" spans="1:8" s="3" customFormat="1" ht="38.25" hidden="1" x14ac:dyDescent="0.25">
      <c r="A98" s="41" t="s">
        <v>136</v>
      </c>
      <c r="B98" s="16" t="s">
        <v>38</v>
      </c>
      <c r="C98" s="31" t="s">
        <v>42</v>
      </c>
      <c r="D98" s="42" t="s">
        <v>93</v>
      </c>
      <c r="E98" s="31" t="s">
        <v>284</v>
      </c>
      <c r="F98" s="42" t="s">
        <v>240</v>
      </c>
      <c r="G98" s="32">
        <v>0</v>
      </c>
      <c r="H98" s="29">
        <v>0</v>
      </c>
    </row>
    <row r="99" spans="1:8" s="3" customFormat="1" ht="140.25" hidden="1" customHeight="1" x14ac:dyDescent="0.25">
      <c r="A99" s="41" t="s">
        <v>137</v>
      </c>
      <c r="B99" s="16" t="s">
        <v>286</v>
      </c>
      <c r="C99" s="31" t="s">
        <v>42</v>
      </c>
      <c r="D99" s="42" t="s">
        <v>93</v>
      </c>
      <c r="E99" s="31" t="s">
        <v>285</v>
      </c>
      <c r="F99" s="42"/>
      <c r="G99" s="32">
        <v>0</v>
      </c>
      <c r="H99" s="29">
        <v>0</v>
      </c>
    </row>
    <row r="100" spans="1:8" s="3" customFormat="1" ht="25.5" hidden="1" x14ac:dyDescent="0.25">
      <c r="A100" s="41" t="s">
        <v>140</v>
      </c>
      <c r="B100" s="16" t="s">
        <v>35</v>
      </c>
      <c r="C100" s="31" t="s">
        <v>42</v>
      </c>
      <c r="D100" s="42" t="s">
        <v>93</v>
      </c>
      <c r="E100" s="31" t="s">
        <v>285</v>
      </c>
      <c r="F100" s="42" t="s">
        <v>36</v>
      </c>
      <c r="G100" s="32">
        <v>0</v>
      </c>
      <c r="H100" s="29">
        <v>0</v>
      </c>
    </row>
    <row r="101" spans="1:8" s="3" customFormat="1" ht="38.25" hidden="1" x14ac:dyDescent="0.25">
      <c r="A101" s="41" t="s">
        <v>141</v>
      </c>
      <c r="B101" s="16" t="s">
        <v>38</v>
      </c>
      <c r="C101" s="31" t="s">
        <v>42</v>
      </c>
      <c r="D101" s="42" t="s">
        <v>93</v>
      </c>
      <c r="E101" s="31" t="s">
        <v>285</v>
      </c>
      <c r="F101" s="42" t="s">
        <v>240</v>
      </c>
      <c r="G101" s="32">
        <v>0</v>
      </c>
      <c r="H101" s="29">
        <v>0</v>
      </c>
    </row>
    <row r="102" spans="1:8" s="3" customFormat="1" ht="66" customHeight="1" x14ac:dyDescent="0.25">
      <c r="A102" s="41" t="s">
        <v>142</v>
      </c>
      <c r="B102" s="16" t="s">
        <v>282</v>
      </c>
      <c r="C102" s="31" t="s">
        <v>42</v>
      </c>
      <c r="D102" s="42" t="s">
        <v>93</v>
      </c>
      <c r="E102" s="31" t="s">
        <v>281</v>
      </c>
      <c r="F102" s="42"/>
      <c r="G102" s="32">
        <f>G104</f>
        <v>239.5</v>
      </c>
      <c r="H102" s="29">
        <f>H104</f>
        <v>239.5</v>
      </c>
    </row>
    <row r="103" spans="1:8" s="3" customFormat="1" ht="25.5" x14ac:dyDescent="0.25">
      <c r="A103" s="41" t="s">
        <v>143</v>
      </c>
      <c r="B103" s="16" t="s">
        <v>35</v>
      </c>
      <c r="C103" s="31" t="s">
        <v>42</v>
      </c>
      <c r="D103" s="42" t="s">
        <v>93</v>
      </c>
      <c r="E103" s="31" t="s">
        <v>281</v>
      </c>
      <c r="F103" s="42" t="s">
        <v>36</v>
      </c>
      <c r="G103" s="32">
        <f>G104</f>
        <v>239.5</v>
      </c>
      <c r="H103" s="29">
        <f>H104</f>
        <v>239.5</v>
      </c>
    </row>
    <row r="104" spans="1:8" s="3" customFormat="1" ht="38.25" x14ac:dyDescent="0.25">
      <c r="A104" s="41" t="s">
        <v>144</v>
      </c>
      <c r="B104" s="16" t="s">
        <v>38</v>
      </c>
      <c r="C104" s="31" t="s">
        <v>42</v>
      </c>
      <c r="D104" s="42" t="s">
        <v>93</v>
      </c>
      <c r="E104" s="31" t="s">
        <v>281</v>
      </c>
      <c r="F104" s="42" t="s">
        <v>240</v>
      </c>
      <c r="G104" s="32">
        <v>239.5</v>
      </c>
      <c r="H104" s="29">
        <v>239.5</v>
      </c>
    </row>
    <row r="105" spans="1:8" s="3" customFormat="1" ht="76.5" x14ac:dyDescent="0.25">
      <c r="A105" s="41" t="s">
        <v>145</v>
      </c>
      <c r="B105" s="16" t="s">
        <v>287</v>
      </c>
      <c r="C105" s="31" t="s">
        <v>42</v>
      </c>
      <c r="D105" s="42" t="s">
        <v>93</v>
      </c>
      <c r="E105" s="31" t="s">
        <v>288</v>
      </c>
      <c r="F105" s="42"/>
      <c r="G105" s="32">
        <f>G107</f>
        <v>2.4</v>
      </c>
      <c r="H105" s="29">
        <f>H107</f>
        <v>2.4</v>
      </c>
    </row>
    <row r="106" spans="1:8" s="3" customFormat="1" ht="32.25" customHeight="1" x14ac:dyDescent="0.25">
      <c r="A106" s="41" t="s">
        <v>146</v>
      </c>
      <c r="B106" s="16" t="s">
        <v>35</v>
      </c>
      <c r="C106" s="31" t="s">
        <v>42</v>
      </c>
      <c r="D106" s="42" t="s">
        <v>93</v>
      </c>
      <c r="E106" s="31" t="s">
        <v>288</v>
      </c>
      <c r="F106" s="42" t="s">
        <v>36</v>
      </c>
      <c r="G106" s="32">
        <f>G107</f>
        <v>2.4</v>
      </c>
      <c r="H106" s="29">
        <f>H107</f>
        <v>2.4</v>
      </c>
    </row>
    <row r="107" spans="1:8" s="3" customFormat="1" ht="38.25" x14ac:dyDescent="0.25">
      <c r="A107" s="41" t="s">
        <v>136</v>
      </c>
      <c r="B107" s="16" t="s">
        <v>38</v>
      </c>
      <c r="C107" s="31" t="s">
        <v>42</v>
      </c>
      <c r="D107" s="42" t="s">
        <v>93</v>
      </c>
      <c r="E107" s="31" t="s">
        <v>288</v>
      </c>
      <c r="F107" s="42" t="s">
        <v>240</v>
      </c>
      <c r="G107" s="32">
        <v>2.4</v>
      </c>
      <c r="H107" s="29">
        <v>2.4</v>
      </c>
    </row>
    <row r="108" spans="1:8" s="3" customFormat="1" ht="114.75" x14ac:dyDescent="0.25">
      <c r="A108" s="41" t="s">
        <v>137</v>
      </c>
      <c r="B108" s="16" t="s">
        <v>380</v>
      </c>
      <c r="C108" s="31" t="s">
        <v>42</v>
      </c>
      <c r="D108" s="42" t="s">
        <v>93</v>
      </c>
      <c r="E108" s="31" t="s">
        <v>381</v>
      </c>
      <c r="F108" s="42"/>
      <c r="G108" s="32">
        <f>G110</f>
        <v>237.5</v>
      </c>
      <c r="H108" s="29">
        <f>H110</f>
        <v>93</v>
      </c>
    </row>
    <row r="109" spans="1:8" s="3" customFormat="1" ht="30" customHeight="1" x14ac:dyDescent="0.25">
      <c r="A109" s="41" t="s">
        <v>140</v>
      </c>
      <c r="B109" s="16" t="s">
        <v>35</v>
      </c>
      <c r="C109" s="31" t="s">
        <v>42</v>
      </c>
      <c r="D109" s="42" t="s">
        <v>93</v>
      </c>
      <c r="E109" s="31" t="s">
        <v>186</v>
      </c>
      <c r="F109" s="42" t="s">
        <v>36</v>
      </c>
      <c r="G109" s="32">
        <f>G110</f>
        <v>237.5</v>
      </c>
      <c r="H109" s="29">
        <f>H110</f>
        <v>93</v>
      </c>
    </row>
    <row r="110" spans="1:8" s="3" customFormat="1" ht="38.25" x14ac:dyDescent="0.25">
      <c r="A110" s="41" t="s">
        <v>141</v>
      </c>
      <c r="B110" s="16" t="s">
        <v>38</v>
      </c>
      <c r="C110" s="31" t="s">
        <v>42</v>
      </c>
      <c r="D110" s="42" t="s">
        <v>93</v>
      </c>
      <c r="E110" s="31" t="s">
        <v>186</v>
      </c>
      <c r="F110" s="42" t="s">
        <v>240</v>
      </c>
      <c r="G110" s="32">
        <v>237.5</v>
      </c>
      <c r="H110" s="29">
        <v>93</v>
      </c>
    </row>
    <row r="111" spans="1:8" s="3" customFormat="1" x14ac:dyDescent="0.25">
      <c r="A111" s="41" t="s">
        <v>155</v>
      </c>
      <c r="B111" s="16" t="s">
        <v>313</v>
      </c>
      <c r="C111" s="31" t="s">
        <v>42</v>
      </c>
      <c r="D111" s="42" t="s">
        <v>314</v>
      </c>
      <c r="E111" s="31" t="s">
        <v>315</v>
      </c>
      <c r="F111" s="42"/>
      <c r="G111" s="32">
        <f>G113</f>
        <v>10.4</v>
      </c>
      <c r="H111" s="29">
        <f>H113</f>
        <v>10.4</v>
      </c>
    </row>
    <row r="112" spans="1:8" s="3" customFormat="1" ht="28.5" customHeight="1" x14ac:dyDescent="0.25">
      <c r="A112" s="41" t="s">
        <v>232</v>
      </c>
      <c r="B112" s="16" t="s">
        <v>35</v>
      </c>
      <c r="C112" s="31" t="s">
        <v>42</v>
      </c>
      <c r="D112" s="42" t="s">
        <v>314</v>
      </c>
      <c r="E112" s="31" t="s">
        <v>315</v>
      </c>
      <c r="F112" s="42" t="s">
        <v>36</v>
      </c>
      <c r="G112" s="32">
        <f>G113</f>
        <v>10.4</v>
      </c>
      <c r="H112" s="29">
        <f>H113</f>
        <v>10.4</v>
      </c>
    </row>
    <row r="113" spans="1:8" s="3" customFormat="1" ht="38.25" x14ac:dyDescent="0.25">
      <c r="A113" s="41" t="s">
        <v>159</v>
      </c>
      <c r="B113" s="16" t="s">
        <v>38</v>
      </c>
      <c r="C113" s="31" t="s">
        <v>42</v>
      </c>
      <c r="D113" s="42" t="s">
        <v>314</v>
      </c>
      <c r="E113" s="31" t="s">
        <v>315</v>
      </c>
      <c r="F113" s="42" t="s">
        <v>39</v>
      </c>
      <c r="G113" s="32">
        <v>10.4</v>
      </c>
      <c r="H113" s="29">
        <v>10.4</v>
      </c>
    </row>
    <row r="114" spans="1:8" s="3" customFormat="1" ht="117" hidden="1" customHeight="1" x14ac:dyDescent="0.25">
      <c r="A114" s="41" t="s">
        <v>209</v>
      </c>
      <c r="B114" s="16" t="s">
        <v>229</v>
      </c>
      <c r="C114" s="31" t="s">
        <v>42</v>
      </c>
      <c r="D114" s="42" t="s">
        <v>93</v>
      </c>
      <c r="E114" s="31" t="s">
        <v>186</v>
      </c>
      <c r="F114" s="42"/>
      <c r="G114" s="32">
        <f>G115</f>
        <v>0</v>
      </c>
      <c r="H114" s="29">
        <v>0</v>
      </c>
    </row>
    <row r="115" spans="1:8" s="3" customFormat="1" ht="32.25" hidden="1" customHeight="1" x14ac:dyDescent="0.25">
      <c r="A115" s="44" t="s">
        <v>210</v>
      </c>
      <c r="B115" s="16" t="s">
        <v>35</v>
      </c>
      <c r="C115" s="31" t="s">
        <v>42</v>
      </c>
      <c r="D115" s="42" t="s">
        <v>93</v>
      </c>
      <c r="E115" s="42" t="s">
        <v>186</v>
      </c>
      <c r="F115" s="31" t="s">
        <v>36</v>
      </c>
      <c r="G115" s="32">
        <f>G116</f>
        <v>0</v>
      </c>
      <c r="H115" s="29">
        <v>0</v>
      </c>
    </row>
    <row r="116" spans="1:8" s="3" customFormat="1" ht="38.25" hidden="1" x14ac:dyDescent="0.25">
      <c r="A116" s="44" t="s">
        <v>211</v>
      </c>
      <c r="B116" s="16" t="s">
        <v>38</v>
      </c>
      <c r="C116" s="31" t="s">
        <v>42</v>
      </c>
      <c r="D116" s="31" t="s">
        <v>93</v>
      </c>
      <c r="E116" s="31" t="s">
        <v>186</v>
      </c>
      <c r="F116" s="31" t="s">
        <v>39</v>
      </c>
      <c r="G116" s="32">
        <v>0</v>
      </c>
      <c r="H116" s="29">
        <v>0</v>
      </c>
    </row>
    <row r="117" spans="1:8" s="3" customFormat="1" ht="14.25" customHeight="1" x14ac:dyDescent="0.25">
      <c r="A117" s="30" t="s">
        <v>162</v>
      </c>
      <c r="B117" s="16" t="s">
        <v>100</v>
      </c>
      <c r="C117" s="31" t="s">
        <v>42</v>
      </c>
      <c r="D117" s="31" t="s">
        <v>101</v>
      </c>
      <c r="E117" s="31"/>
      <c r="F117" s="31"/>
      <c r="G117" s="32">
        <f>G123+G128</f>
        <v>1468.5</v>
      </c>
      <c r="H117" s="29">
        <v>1309</v>
      </c>
    </row>
    <row r="118" spans="1:8" s="3" customFormat="1" ht="14.25" customHeight="1" x14ac:dyDescent="0.25">
      <c r="A118" s="30" t="s">
        <v>167</v>
      </c>
      <c r="B118" s="16" t="s">
        <v>382</v>
      </c>
      <c r="C118" s="31" t="s">
        <v>42</v>
      </c>
      <c r="D118" s="31" t="s">
        <v>384</v>
      </c>
      <c r="E118" s="31"/>
      <c r="F118" s="31"/>
      <c r="G118" s="32">
        <f>G121</f>
        <v>26.4</v>
      </c>
      <c r="H118" s="29">
        <f>H121</f>
        <v>26.4</v>
      </c>
    </row>
    <row r="119" spans="1:8" s="3" customFormat="1" ht="66.75" customHeight="1" x14ac:dyDescent="0.25">
      <c r="A119" s="30" t="s">
        <v>170</v>
      </c>
      <c r="B119" s="16" t="s">
        <v>200</v>
      </c>
      <c r="C119" s="31" t="s">
        <v>42</v>
      </c>
      <c r="D119" s="31" t="s">
        <v>384</v>
      </c>
      <c r="E119" s="31" t="s">
        <v>385</v>
      </c>
      <c r="F119" s="31"/>
      <c r="G119" s="32">
        <f>G121</f>
        <v>26.4</v>
      </c>
      <c r="H119" s="29">
        <f>H121</f>
        <v>26.4</v>
      </c>
    </row>
    <row r="120" spans="1:8" s="3" customFormat="1" ht="14.25" customHeight="1" x14ac:dyDescent="0.25">
      <c r="A120" s="30" t="s">
        <v>171</v>
      </c>
      <c r="B120" s="16" t="s">
        <v>267</v>
      </c>
      <c r="C120" s="31" t="s">
        <v>42</v>
      </c>
      <c r="D120" s="31" t="s">
        <v>384</v>
      </c>
      <c r="E120" s="31" t="s">
        <v>246</v>
      </c>
      <c r="F120" s="31"/>
      <c r="G120" s="32">
        <f>G121</f>
        <v>26.4</v>
      </c>
      <c r="H120" s="29">
        <f>H121</f>
        <v>26.4</v>
      </c>
    </row>
    <row r="121" spans="1:8" s="3" customFormat="1" ht="15.75" customHeight="1" x14ac:dyDescent="0.25">
      <c r="A121" s="30" t="s">
        <v>371</v>
      </c>
      <c r="B121" s="16" t="s">
        <v>383</v>
      </c>
      <c r="C121" s="31" t="s">
        <v>42</v>
      </c>
      <c r="D121" s="31" t="s">
        <v>384</v>
      </c>
      <c r="E121" s="31" t="s">
        <v>386</v>
      </c>
      <c r="F121" s="31" t="s">
        <v>39</v>
      </c>
      <c r="G121" s="32">
        <v>26.4</v>
      </c>
      <c r="H121" s="29">
        <v>26.4</v>
      </c>
    </row>
    <row r="122" spans="1:8" s="3" customFormat="1" x14ac:dyDescent="0.25">
      <c r="A122" s="30" t="s">
        <v>173</v>
      </c>
      <c r="B122" s="16" t="s">
        <v>244</v>
      </c>
      <c r="C122" s="31" t="s">
        <v>42</v>
      </c>
      <c r="D122" s="31" t="s">
        <v>245</v>
      </c>
      <c r="E122" s="31"/>
      <c r="F122" s="31"/>
      <c r="G122" s="32">
        <f>G127</f>
        <v>32</v>
      </c>
      <c r="H122" s="29">
        <f>H125</f>
        <v>0</v>
      </c>
    </row>
    <row r="123" spans="1:8" s="3" customFormat="1" ht="63.75" x14ac:dyDescent="0.25">
      <c r="A123" s="30" t="s">
        <v>174</v>
      </c>
      <c r="B123" s="16" t="s">
        <v>200</v>
      </c>
      <c r="C123" s="31" t="s">
        <v>42</v>
      </c>
      <c r="D123" s="31" t="s">
        <v>245</v>
      </c>
      <c r="E123" s="31" t="s">
        <v>181</v>
      </c>
      <c r="F123" s="31"/>
      <c r="G123" s="32">
        <f>G127</f>
        <v>32</v>
      </c>
      <c r="H123" s="29">
        <f>H127</f>
        <v>0</v>
      </c>
    </row>
    <row r="124" spans="1:8" s="3" customFormat="1" ht="39" x14ac:dyDescent="0.25">
      <c r="A124" s="30" t="s">
        <v>175</v>
      </c>
      <c r="B124" s="45" t="s">
        <v>267</v>
      </c>
      <c r="C124" s="31" t="s">
        <v>42</v>
      </c>
      <c r="D124" s="31" t="s">
        <v>245</v>
      </c>
      <c r="E124" s="31" t="s">
        <v>246</v>
      </c>
      <c r="F124" s="31"/>
      <c r="G124" s="32">
        <f>G127</f>
        <v>32</v>
      </c>
      <c r="H124" s="29">
        <f>H127</f>
        <v>0</v>
      </c>
    </row>
    <row r="125" spans="1:8" s="3" customFormat="1" ht="116.25" customHeight="1" x14ac:dyDescent="0.25">
      <c r="A125" s="30" t="s">
        <v>208</v>
      </c>
      <c r="B125" s="45" t="s">
        <v>387</v>
      </c>
      <c r="C125" s="31" t="s">
        <v>42</v>
      </c>
      <c r="D125" s="31" t="s">
        <v>245</v>
      </c>
      <c r="E125" s="31" t="s">
        <v>388</v>
      </c>
      <c r="F125" s="31"/>
      <c r="G125" s="32">
        <f>G127</f>
        <v>32</v>
      </c>
      <c r="H125" s="29">
        <f>H127</f>
        <v>0</v>
      </c>
    </row>
    <row r="126" spans="1:8" s="3" customFormat="1" ht="30.75" customHeight="1" x14ac:dyDescent="0.25">
      <c r="A126" s="30" t="s">
        <v>209</v>
      </c>
      <c r="B126" s="16" t="s">
        <v>35</v>
      </c>
      <c r="C126" s="31" t="s">
        <v>42</v>
      </c>
      <c r="D126" s="31" t="s">
        <v>245</v>
      </c>
      <c r="E126" s="31" t="s">
        <v>388</v>
      </c>
      <c r="F126" s="31" t="s">
        <v>36</v>
      </c>
      <c r="G126" s="32">
        <f>G127</f>
        <v>32</v>
      </c>
      <c r="H126" s="29">
        <f>H127</f>
        <v>0</v>
      </c>
    </row>
    <row r="127" spans="1:8" s="3" customFormat="1" ht="38.25" x14ac:dyDescent="0.25">
      <c r="A127" s="30" t="s">
        <v>210</v>
      </c>
      <c r="B127" s="16" t="s">
        <v>38</v>
      </c>
      <c r="C127" s="31" t="s">
        <v>42</v>
      </c>
      <c r="D127" s="31" t="s">
        <v>245</v>
      </c>
      <c r="E127" s="31" t="s">
        <v>388</v>
      </c>
      <c r="F127" s="31" t="s">
        <v>39</v>
      </c>
      <c r="G127" s="32">
        <v>32</v>
      </c>
      <c r="H127" s="29">
        <v>0</v>
      </c>
    </row>
    <row r="128" spans="1:8" s="3" customFormat="1" x14ac:dyDescent="0.25">
      <c r="A128" s="30" t="s">
        <v>211</v>
      </c>
      <c r="B128" s="16" t="s">
        <v>103</v>
      </c>
      <c r="C128" s="31" t="s">
        <v>42</v>
      </c>
      <c r="D128" s="31" t="s">
        <v>104</v>
      </c>
      <c r="E128" s="31"/>
      <c r="F128" s="31"/>
      <c r="G128" s="32">
        <f>G129</f>
        <v>1436.5</v>
      </c>
      <c r="H128" s="29">
        <f>H130</f>
        <v>1436.5</v>
      </c>
    </row>
    <row r="129" spans="1:15" s="3" customFormat="1" ht="65.25" customHeight="1" x14ac:dyDescent="0.25">
      <c r="A129" s="30" t="s">
        <v>214</v>
      </c>
      <c r="B129" s="16" t="s">
        <v>200</v>
      </c>
      <c r="C129" s="31" t="s">
        <v>42</v>
      </c>
      <c r="D129" s="31" t="s">
        <v>104</v>
      </c>
      <c r="E129" s="31" t="s">
        <v>181</v>
      </c>
      <c r="F129" s="31"/>
      <c r="G129" s="32">
        <f>G130</f>
        <v>1436.5</v>
      </c>
      <c r="H129" s="29">
        <f>H130</f>
        <v>1436.5</v>
      </c>
    </row>
    <row r="130" spans="1:15" s="3" customFormat="1" ht="38.25" x14ac:dyDescent="0.25">
      <c r="A130" s="30" t="s">
        <v>215</v>
      </c>
      <c r="B130" s="16" t="s">
        <v>201</v>
      </c>
      <c r="C130" s="31" t="s">
        <v>42</v>
      </c>
      <c r="D130" s="31" t="s">
        <v>104</v>
      </c>
      <c r="E130" s="31" t="s">
        <v>185</v>
      </c>
      <c r="F130" s="31"/>
      <c r="G130" s="32">
        <f>G137+G140+G143+G151+G154+G157+G160+G165</f>
        <v>1436.5</v>
      </c>
      <c r="H130" s="29">
        <v>1436.5</v>
      </c>
    </row>
    <row r="131" spans="1:15" s="3" customFormat="1" ht="132.75" hidden="1" customHeight="1" x14ac:dyDescent="0.25">
      <c r="A131" s="30" t="s">
        <v>114</v>
      </c>
      <c r="B131" s="46" t="s">
        <v>202</v>
      </c>
      <c r="C131" s="31" t="s">
        <v>42</v>
      </c>
      <c r="D131" s="31" t="s">
        <v>104</v>
      </c>
      <c r="E131" s="31" t="s">
        <v>203</v>
      </c>
      <c r="F131" s="47"/>
      <c r="G131" s="48">
        <f>G133</f>
        <v>0</v>
      </c>
      <c r="H131" s="29"/>
      <c r="I131" s="3" t="s">
        <v>237</v>
      </c>
    </row>
    <row r="132" spans="1:15" s="3" customFormat="1" ht="25.5" hidden="1" x14ac:dyDescent="0.25">
      <c r="A132" s="30" t="s">
        <v>115</v>
      </c>
      <c r="B132" s="16" t="s">
        <v>35</v>
      </c>
      <c r="C132" s="31" t="s">
        <v>42</v>
      </c>
      <c r="D132" s="31" t="s">
        <v>104</v>
      </c>
      <c r="E132" s="31" t="s">
        <v>203</v>
      </c>
      <c r="F132" s="31" t="s">
        <v>36</v>
      </c>
      <c r="G132" s="32">
        <f>G133</f>
        <v>0</v>
      </c>
      <c r="H132" s="29"/>
    </row>
    <row r="133" spans="1:15" s="3" customFormat="1" ht="38.25" hidden="1" x14ac:dyDescent="0.25">
      <c r="A133" s="30" t="s">
        <v>116</v>
      </c>
      <c r="B133" s="16" t="s">
        <v>38</v>
      </c>
      <c r="C133" s="31" t="s">
        <v>42</v>
      </c>
      <c r="D133" s="31" t="s">
        <v>104</v>
      </c>
      <c r="E133" s="31" t="s">
        <v>203</v>
      </c>
      <c r="F133" s="31" t="s">
        <v>39</v>
      </c>
      <c r="G133" s="32">
        <v>0</v>
      </c>
      <c r="H133" s="29"/>
    </row>
    <row r="134" spans="1:15" s="3" customFormat="1" ht="51" hidden="1" x14ac:dyDescent="0.25">
      <c r="A134" s="30" t="s">
        <v>111</v>
      </c>
      <c r="B134" s="46" t="s">
        <v>108</v>
      </c>
      <c r="C134" s="31" t="s">
        <v>42</v>
      </c>
      <c r="D134" s="31" t="s">
        <v>104</v>
      </c>
      <c r="E134" s="31" t="s">
        <v>187</v>
      </c>
      <c r="F134" s="47"/>
      <c r="G134" s="48">
        <f>G136</f>
        <v>0</v>
      </c>
      <c r="H134" s="29"/>
    </row>
    <row r="135" spans="1:15" s="3" customFormat="1" ht="25.5" hidden="1" x14ac:dyDescent="0.25">
      <c r="A135" s="30" t="s">
        <v>112</v>
      </c>
      <c r="B135" s="16" t="s">
        <v>35</v>
      </c>
      <c r="C135" s="31" t="s">
        <v>42</v>
      </c>
      <c r="D135" s="31" t="s">
        <v>104</v>
      </c>
      <c r="E135" s="31" t="s">
        <v>187</v>
      </c>
      <c r="F135" s="31" t="s">
        <v>36</v>
      </c>
      <c r="G135" s="32">
        <f>G136</f>
        <v>0</v>
      </c>
      <c r="H135" s="29"/>
    </row>
    <row r="136" spans="1:15" s="3" customFormat="1" ht="38.25" hidden="1" x14ac:dyDescent="0.25">
      <c r="A136" s="30" t="s">
        <v>113</v>
      </c>
      <c r="B136" s="16" t="s">
        <v>38</v>
      </c>
      <c r="C136" s="31" t="s">
        <v>42</v>
      </c>
      <c r="D136" s="31" t="s">
        <v>104</v>
      </c>
      <c r="E136" s="31" t="s">
        <v>187</v>
      </c>
      <c r="F136" s="31" t="s">
        <v>39</v>
      </c>
      <c r="G136" s="32">
        <v>0</v>
      </c>
      <c r="H136" s="29"/>
    </row>
    <row r="137" spans="1:15" s="3" customFormat="1" ht="140.25" x14ac:dyDescent="0.25">
      <c r="A137" s="30" t="s">
        <v>212</v>
      </c>
      <c r="B137" s="16" t="s">
        <v>243</v>
      </c>
      <c r="C137" s="31" t="s">
        <v>42</v>
      </c>
      <c r="D137" s="31" t="s">
        <v>104</v>
      </c>
      <c r="E137" s="31" t="s">
        <v>203</v>
      </c>
      <c r="F137" s="31"/>
      <c r="G137" s="32">
        <f>G139</f>
        <v>35.700000000000003</v>
      </c>
      <c r="H137" s="29">
        <f>H139</f>
        <v>35.700000000000003</v>
      </c>
      <c r="J137" s="8"/>
      <c r="K137" s="8"/>
      <c r="L137" s="8"/>
      <c r="M137" s="8"/>
      <c r="N137" s="8"/>
      <c r="O137" s="8"/>
    </row>
    <row r="138" spans="1:15" s="3" customFormat="1" ht="30.75" customHeight="1" x14ac:dyDescent="0.25">
      <c r="A138" s="30" t="s">
        <v>213</v>
      </c>
      <c r="B138" s="16" t="s">
        <v>35</v>
      </c>
      <c r="C138" s="31" t="s">
        <v>42</v>
      </c>
      <c r="D138" s="31" t="s">
        <v>104</v>
      </c>
      <c r="E138" s="31" t="s">
        <v>203</v>
      </c>
      <c r="F138" s="31" t="s">
        <v>36</v>
      </c>
      <c r="G138" s="32">
        <f>G139</f>
        <v>35.700000000000003</v>
      </c>
      <c r="H138" s="29">
        <f>H139</f>
        <v>35.700000000000003</v>
      </c>
    </row>
    <row r="139" spans="1:15" s="3" customFormat="1" ht="38.25" x14ac:dyDescent="0.25">
      <c r="A139" s="30" t="s">
        <v>216</v>
      </c>
      <c r="B139" s="16" t="s">
        <v>38</v>
      </c>
      <c r="C139" s="31" t="s">
        <v>42</v>
      </c>
      <c r="D139" s="31" t="s">
        <v>104</v>
      </c>
      <c r="E139" s="31" t="s">
        <v>203</v>
      </c>
      <c r="F139" s="31" t="s">
        <v>39</v>
      </c>
      <c r="G139" s="32">
        <v>35.700000000000003</v>
      </c>
      <c r="H139" s="29">
        <v>35.700000000000003</v>
      </c>
    </row>
    <row r="140" spans="1:15" s="3" customFormat="1" ht="123" customHeight="1" x14ac:dyDescent="0.25">
      <c r="A140" s="30" t="s">
        <v>217</v>
      </c>
      <c r="B140" s="16" t="s">
        <v>228</v>
      </c>
      <c r="C140" s="31" t="s">
        <v>42</v>
      </c>
      <c r="D140" s="31" t="s">
        <v>104</v>
      </c>
      <c r="E140" s="31" t="s">
        <v>188</v>
      </c>
      <c r="F140" s="31"/>
      <c r="G140" s="32">
        <f>G141</f>
        <v>660.4</v>
      </c>
      <c r="H140" s="29">
        <f>H142</f>
        <v>660.4</v>
      </c>
    </row>
    <row r="141" spans="1:15" s="3" customFormat="1" ht="25.5" x14ac:dyDescent="0.25">
      <c r="A141" s="30" t="s">
        <v>250</v>
      </c>
      <c r="B141" s="16" t="s">
        <v>35</v>
      </c>
      <c r="C141" s="31" t="s">
        <v>42</v>
      </c>
      <c r="D141" s="31" t="s">
        <v>104</v>
      </c>
      <c r="E141" s="31" t="s">
        <v>188</v>
      </c>
      <c r="F141" s="31" t="s">
        <v>36</v>
      </c>
      <c r="G141" s="32">
        <f>G142</f>
        <v>660.4</v>
      </c>
      <c r="H141" s="29">
        <f>H142</f>
        <v>660.4</v>
      </c>
    </row>
    <row r="142" spans="1:15" s="3" customFormat="1" ht="38.25" x14ac:dyDescent="0.25">
      <c r="A142" s="30" t="s">
        <v>251</v>
      </c>
      <c r="B142" s="16" t="s">
        <v>38</v>
      </c>
      <c r="C142" s="31" t="s">
        <v>42</v>
      </c>
      <c r="D142" s="31" t="s">
        <v>104</v>
      </c>
      <c r="E142" s="31" t="s">
        <v>188</v>
      </c>
      <c r="F142" s="31" t="s">
        <v>39</v>
      </c>
      <c r="G142" s="32">
        <v>660.4</v>
      </c>
      <c r="H142" s="29">
        <v>660.4</v>
      </c>
    </row>
    <row r="143" spans="1:15" s="3" customFormat="1" ht="126.75" customHeight="1" x14ac:dyDescent="0.25">
      <c r="A143" s="30" t="s">
        <v>252</v>
      </c>
      <c r="B143" s="16" t="s">
        <v>241</v>
      </c>
      <c r="C143" s="31" t="s">
        <v>42</v>
      </c>
      <c r="D143" s="31" t="s">
        <v>104</v>
      </c>
      <c r="E143" s="31" t="s">
        <v>242</v>
      </c>
      <c r="F143" s="31"/>
      <c r="G143" s="32">
        <f>G145</f>
        <v>140.4</v>
      </c>
      <c r="H143" s="29">
        <f>H145</f>
        <v>140.4</v>
      </c>
    </row>
    <row r="144" spans="1:15" s="3" customFormat="1" ht="30.75" customHeight="1" x14ac:dyDescent="0.25">
      <c r="A144" s="30" t="s">
        <v>253</v>
      </c>
      <c r="B144" s="16" t="s">
        <v>35</v>
      </c>
      <c r="C144" s="31" t="s">
        <v>42</v>
      </c>
      <c r="D144" s="31" t="s">
        <v>104</v>
      </c>
      <c r="E144" s="31" t="s">
        <v>242</v>
      </c>
      <c r="F144" s="31" t="s">
        <v>36</v>
      </c>
      <c r="G144" s="32">
        <f>G145</f>
        <v>140.4</v>
      </c>
      <c r="H144" s="29">
        <f>H145</f>
        <v>140.4</v>
      </c>
    </row>
    <row r="145" spans="1:8" s="3" customFormat="1" ht="38.25" x14ac:dyDescent="0.25">
      <c r="A145" s="30" t="s">
        <v>20</v>
      </c>
      <c r="B145" s="16" t="s">
        <v>38</v>
      </c>
      <c r="C145" s="31" t="s">
        <v>42</v>
      </c>
      <c r="D145" s="31" t="s">
        <v>104</v>
      </c>
      <c r="E145" s="31" t="s">
        <v>242</v>
      </c>
      <c r="F145" s="31" t="s">
        <v>39</v>
      </c>
      <c r="G145" s="32">
        <v>140.4</v>
      </c>
      <c r="H145" s="29">
        <v>140.4</v>
      </c>
    </row>
    <row r="146" spans="1:8" s="3" customFormat="1" hidden="1" x14ac:dyDescent="0.25">
      <c r="A146" s="30" t="s">
        <v>144</v>
      </c>
      <c r="B146" s="16" t="s">
        <v>244</v>
      </c>
      <c r="C146" s="31" t="s">
        <v>42</v>
      </c>
      <c r="D146" s="31" t="s">
        <v>245</v>
      </c>
      <c r="E146" s="31"/>
      <c r="F146" s="31"/>
      <c r="G146" s="32">
        <v>50</v>
      </c>
      <c r="H146" s="29"/>
    </row>
    <row r="147" spans="1:8" s="3" customFormat="1" ht="39" hidden="1" x14ac:dyDescent="0.25">
      <c r="A147" s="30" t="s">
        <v>145</v>
      </c>
      <c r="B147" s="45" t="s">
        <v>266</v>
      </c>
      <c r="C147" s="31" t="s">
        <v>42</v>
      </c>
      <c r="D147" s="31" t="s">
        <v>245</v>
      </c>
      <c r="E147" s="31" t="s">
        <v>246</v>
      </c>
      <c r="F147" s="31"/>
      <c r="G147" s="32">
        <v>50</v>
      </c>
      <c r="H147" s="29"/>
    </row>
    <row r="148" spans="1:8" s="3" customFormat="1" ht="26.25" hidden="1" x14ac:dyDescent="0.25">
      <c r="A148" s="30" t="s">
        <v>146</v>
      </c>
      <c r="B148" s="45" t="s">
        <v>247</v>
      </c>
      <c r="C148" s="31" t="s">
        <v>42</v>
      </c>
      <c r="D148" s="31" t="s">
        <v>245</v>
      </c>
      <c r="E148" s="31" t="s">
        <v>248</v>
      </c>
      <c r="F148" s="31"/>
      <c r="G148" s="32">
        <v>50</v>
      </c>
      <c r="H148" s="29"/>
    </row>
    <row r="149" spans="1:8" s="3" customFormat="1" ht="25.5" hidden="1" x14ac:dyDescent="0.25">
      <c r="A149" s="30" t="s">
        <v>136</v>
      </c>
      <c r="B149" s="16" t="s">
        <v>35</v>
      </c>
      <c r="C149" s="31" t="s">
        <v>42</v>
      </c>
      <c r="D149" s="31" t="s">
        <v>245</v>
      </c>
      <c r="E149" s="31" t="s">
        <v>248</v>
      </c>
      <c r="F149" s="31" t="s">
        <v>36</v>
      </c>
      <c r="G149" s="32">
        <v>50</v>
      </c>
      <c r="H149" s="29"/>
    </row>
    <row r="150" spans="1:8" s="3" customFormat="1" ht="38.25" hidden="1" x14ac:dyDescent="0.25">
      <c r="A150" s="30" t="s">
        <v>137</v>
      </c>
      <c r="B150" s="16" t="s">
        <v>38</v>
      </c>
      <c r="C150" s="31" t="s">
        <v>42</v>
      </c>
      <c r="D150" s="31" t="s">
        <v>245</v>
      </c>
      <c r="E150" s="31" t="s">
        <v>248</v>
      </c>
      <c r="F150" s="31" t="s">
        <v>39</v>
      </c>
      <c r="G150" s="32">
        <v>50</v>
      </c>
      <c r="H150" s="29"/>
    </row>
    <row r="151" spans="1:8" s="3" customFormat="1" ht="38.25" x14ac:dyDescent="0.25">
      <c r="A151" s="30" t="s">
        <v>254</v>
      </c>
      <c r="B151" s="16" t="s">
        <v>305</v>
      </c>
      <c r="C151" s="31" t="s">
        <v>42</v>
      </c>
      <c r="D151" s="31" t="s">
        <v>104</v>
      </c>
      <c r="E151" s="31" t="s">
        <v>310</v>
      </c>
      <c r="F151" s="31"/>
      <c r="G151" s="32">
        <f>G153</f>
        <v>390</v>
      </c>
      <c r="H151" s="29">
        <f>H153</f>
        <v>390</v>
      </c>
    </row>
    <row r="152" spans="1:8" s="3" customFormat="1" ht="30.75" customHeight="1" x14ac:dyDescent="0.25">
      <c r="A152" s="30" t="s">
        <v>255</v>
      </c>
      <c r="B152" s="16" t="s">
        <v>35</v>
      </c>
      <c r="C152" s="31" t="s">
        <v>42</v>
      </c>
      <c r="D152" s="31" t="s">
        <v>104</v>
      </c>
      <c r="E152" s="31" t="s">
        <v>310</v>
      </c>
      <c r="F152" s="31" t="s">
        <v>36</v>
      </c>
      <c r="G152" s="32">
        <f>G153</f>
        <v>390</v>
      </c>
      <c r="H152" s="29">
        <f>H153</f>
        <v>390</v>
      </c>
    </row>
    <row r="153" spans="1:8" s="3" customFormat="1" ht="38.25" x14ac:dyDescent="0.25">
      <c r="A153" s="30" t="s">
        <v>256</v>
      </c>
      <c r="B153" s="16" t="s">
        <v>38</v>
      </c>
      <c r="C153" s="31" t="s">
        <v>42</v>
      </c>
      <c r="D153" s="31" t="s">
        <v>104</v>
      </c>
      <c r="E153" s="31" t="s">
        <v>310</v>
      </c>
      <c r="F153" s="31" t="s">
        <v>39</v>
      </c>
      <c r="G153" s="32">
        <v>390</v>
      </c>
      <c r="H153" s="29">
        <v>390</v>
      </c>
    </row>
    <row r="154" spans="1:8" s="3" customFormat="1" ht="38.25" x14ac:dyDescent="0.25">
      <c r="A154" s="30" t="s">
        <v>257</v>
      </c>
      <c r="B154" s="16" t="s">
        <v>306</v>
      </c>
      <c r="C154" s="31" t="s">
        <v>42</v>
      </c>
      <c r="D154" s="31" t="s">
        <v>104</v>
      </c>
      <c r="E154" s="31" t="s">
        <v>309</v>
      </c>
      <c r="F154" s="31"/>
      <c r="G154" s="32">
        <v>30</v>
      </c>
      <c r="H154" s="29">
        <f>H156</f>
        <v>30</v>
      </c>
    </row>
    <row r="155" spans="1:8" s="3" customFormat="1" ht="30.75" customHeight="1" x14ac:dyDescent="0.25">
      <c r="A155" s="30" t="s">
        <v>258</v>
      </c>
      <c r="B155" s="16" t="s">
        <v>35</v>
      </c>
      <c r="C155" s="31" t="s">
        <v>42</v>
      </c>
      <c r="D155" s="31" t="s">
        <v>104</v>
      </c>
      <c r="E155" s="31" t="s">
        <v>309</v>
      </c>
      <c r="F155" s="31" t="s">
        <v>36</v>
      </c>
      <c r="G155" s="32">
        <v>30</v>
      </c>
      <c r="H155" s="29">
        <f>H156</f>
        <v>30</v>
      </c>
    </row>
    <row r="156" spans="1:8" s="3" customFormat="1" ht="38.25" x14ac:dyDescent="0.25">
      <c r="A156" s="30" t="s">
        <v>259</v>
      </c>
      <c r="B156" s="16" t="s">
        <v>38</v>
      </c>
      <c r="C156" s="31" t="s">
        <v>42</v>
      </c>
      <c r="D156" s="31" t="s">
        <v>104</v>
      </c>
      <c r="E156" s="31" t="s">
        <v>309</v>
      </c>
      <c r="F156" s="31" t="s">
        <v>39</v>
      </c>
      <c r="G156" s="32">
        <v>30</v>
      </c>
      <c r="H156" s="29">
        <v>30</v>
      </c>
    </row>
    <row r="157" spans="1:8" s="3" customFormat="1" ht="51" x14ac:dyDescent="0.25">
      <c r="A157" s="30" t="s">
        <v>260</v>
      </c>
      <c r="B157" s="16" t="s">
        <v>307</v>
      </c>
      <c r="C157" s="31" t="s">
        <v>42</v>
      </c>
      <c r="D157" s="31" t="s">
        <v>104</v>
      </c>
      <c r="E157" s="31" t="s">
        <v>308</v>
      </c>
      <c r="F157" s="31"/>
      <c r="G157" s="32">
        <v>80</v>
      </c>
      <c r="H157" s="29">
        <f>H159</f>
        <v>80</v>
      </c>
    </row>
    <row r="158" spans="1:8" s="3" customFormat="1" ht="27" customHeight="1" x14ac:dyDescent="0.25">
      <c r="A158" s="30" t="s">
        <v>261</v>
      </c>
      <c r="B158" s="16" t="s">
        <v>35</v>
      </c>
      <c r="C158" s="31" t="s">
        <v>42</v>
      </c>
      <c r="D158" s="31" t="s">
        <v>104</v>
      </c>
      <c r="E158" s="31" t="s">
        <v>308</v>
      </c>
      <c r="F158" s="31" t="s">
        <v>36</v>
      </c>
      <c r="G158" s="32">
        <v>80</v>
      </c>
      <c r="H158" s="29">
        <f>H159</f>
        <v>80</v>
      </c>
    </row>
    <row r="159" spans="1:8" s="3" customFormat="1" ht="38.25" x14ac:dyDescent="0.25">
      <c r="A159" s="30" t="s">
        <v>262</v>
      </c>
      <c r="B159" s="16" t="s">
        <v>38</v>
      </c>
      <c r="C159" s="31" t="s">
        <v>42</v>
      </c>
      <c r="D159" s="31" t="s">
        <v>104</v>
      </c>
      <c r="E159" s="31" t="s">
        <v>308</v>
      </c>
      <c r="F159" s="31" t="s">
        <v>39</v>
      </c>
      <c r="G159" s="32">
        <v>80</v>
      </c>
      <c r="H159" s="29">
        <v>80</v>
      </c>
    </row>
    <row r="160" spans="1:8" s="3" customFormat="1" ht="25.5" x14ac:dyDescent="0.25">
      <c r="A160" s="30" t="s">
        <v>32</v>
      </c>
      <c r="B160" s="16" t="s">
        <v>311</v>
      </c>
      <c r="C160" s="31" t="s">
        <v>42</v>
      </c>
      <c r="D160" s="31" t="s">
        <v>104</v>
      </c>
      <c r="E160" s="31" t="s">
        <v>312</v>
      </c>
      <c r="F160" s="31"/>
      <c r="G160" s="32">
        <f>G162</f>
        <v>92</v>
      </c>
      <c r="H160" s="29">
        <f>H162</f>
        <v>92</v>
      </c>
    </row>
    <row r="161" spans="1:8" s="3" customFormat="1" ht="28.5" customHeight="1" x14ac:dyDescent="0.25">
      <c r="A161" s="30" t="s">
        <v>263</v>
      </c>
      <c r="B161" s="16" t="s">
        <v>35</v>
      </c>
      <c r="C161" s="31" t="s">
        <v>42</v>
      </c>
      <c r="D161" s="31" t="s">
        <v>104</v>
      </c>
      <c r="E161" s="31" t="s">
        <v>312</v>
      </c>
      <c r="F161" s="31" t="s">
        <v>36</v>
      </c>
      <c r="G161" s="32">
        <f>G162</f>
        <v>92</v>
      </c>
      <c r="H161" s="29">
        <f>H162</f>
        <v>92</v>
      </c>
    </row>
    <row r="162" spans="1:8" s="3" customFormat="1" ht="38.25" x14ac:dyDescent="0.25">
      <c r="A162" s="30" t="s">
        <v>289</v>
      </c>
      <c r="B162" s="16" t="s">
        <v>38</v>
      </c>
      <c r="C162" s="31" t="s">
        <v>42</v>
      </c>
      <c r="D162" s="31" t="s">
        <v>104</v>
      </c>
      <c r="E162" s="31" t="s">
        <v>312</v>
      </c>
      <c r="F162" s="31" t="s">
        <v>39</v>
      </c>
      <c r="G162" s="32">
        <v>92</v>
      </c>
      <c r="H162" s="29">
        <v>92</v>
      </c>
    </row>
    <row r="163" spans="1:8" s="3" customFormat="1" x14ac:dyDescent="0.25">
      <c r="A163" s="30" t="s">
        <v>290</v>
      </c>
      <c r="B163" s="16" t="s">
        <v>389</v>
      </c>
      <c r="C163" s="31" t="s">
        <v>42</v>
      </c>
      <c r="D163" s="31" t="s">
        <v>104</v>
      </c>
      <c r="E163" s="31" t="s">
        <v>390</v>
      </c>
      <c r="F163" s="31"/>
      <c r="G163" s="32">
        <f>G165</f>
        <v>8</v>
      </c>
      <c r="H163" s="29">
        <f>H165</f>
        <v>8</v>
      </c>
    </row>
    <row r="164" spans="1:8" s="3" customFormat="1" ht="25.5" x14ac:dyDescent="0.25">
      <c r="A164" s="30" t="s">
        <v>291</v>
      </c>
      <c r="B164" s="16" t="s">
        <v>35</v>
      </c>
      <c r="C164" s="31" t="s">
        <v>42</v>
      </c>
      <c r="D164" s="31" t="s">
        <v>104</v>
      </c>
      <c r="E164" s="31" t="s">
        <v>390</v>
      </c>
      <c r="F164" s="31" t="s">
        <v>36</v>
      </c>
      <c r="G164" s="32">
        <f>G165</f>
        <v>8</v>
      </c>
      <c r="H164" s="29">
        <f>H165</f>
        <v>8</v>
      </c>
    </row>
    <row r="165" spans="1:8" s="3" customFormat="1" ht="38.25" x14ac:dyDescent="0.25">
      <c r="A165" s="30" t="s">
        <v>292</v>
      </c>
      <c r="B165" s="16" t="s">
        <v>38</v>
      </c>
      <c r="C165" s="31" t="s">
        <v>42</v>
      </c>
      <c r="D165" s="31" t="s">
        <v>104</v>
      </c>
      <c r="E165" s="31" t="s">
        <v>390</v>
      </c>
      <c r="F165" s="31" t="s">
        <v>39</v>
      </c>
      <c r="G165" s="32">
        <v>8</v>
      </c>
      <c r="H165" s="29">
        <v>8</v>
      </c>
    </row>
    <row r="166" spans="1:8" s="3" customFormat="1" ht="14.25" hidden="1" customHeight="1" x14ac:dyDescent="0.25">
      <c r="A166" s="30" t="s">
        <v>297</v>
      </c>
      <c r="B166" s="16" t="s">
        <v>117</v>
      </c>
      <c r="C166" s="31" t="s">
        <v>42</v>
      </c>
      <c r="D166" s="31" t="s">
        <v>118</v>
      </c>
      <c r="E166" s="31"/>
      <c r="F166" s="31"/>
      <c r="G166" s="32">
        <f>G167</f>
        <v>0</v>
      </c>
      <c r="H166" s="29"/>
    </row>
    <row r="167" spans="1:8" s="3" customFormat="1" ht="14.25" hidden="1" customHeight="1" x14ac:dyDescent="0.25">
      <c r="A167" s="30" t="s">
        <v>298</v>
      </c>
      <c r="B167" s="16" t="s">
        <v>119</v>
      </c>
      <c r="C167" s="31" t="s">
        <v>42</v>
      </c>
      <c r="D167" s="31" t="s">
        <v>120</v>
      </c>
      <c r="E167" s="31"/>
      <c r="F167" s="31"/>
      <c r="G167" s="32">
        <f>G169</f>
        <v>0</v>
      </c>
      <c r="H167" s="29"/>
    </row>
    <row r="168" spans="1:8" s="3" customFormat="1" ht="48" hidden="1" customHeight="1" x14ac:dyDescent="0.25">
      <c r="A168" s="30" t="s">
        <v>299</v>
      </c>
      <c r="B168" s="16" t="s">
        <v>204</v>
      </c>
      <c r="C168" s="31" t="s">
        <v>42</v>
      </c>
      <c r="D168" s="31" t="s">
        <v>120</v>
      </c>
      <c r="E168" s="31" t="s">
        <v>189</v>
      </c>
      <c r="F168" s="31"/>
      <c r="G168" s="32">
        <f>G169</f>
        <v>0</v>
      </c>
      <c r="H168" s="29"/>
    </row>
    <row r="169" spans="1:8" s="3" customFormat="1" ht="18" hidden="1" customHeight="1" x14ac:dyDescent="0.25">
      <c r="A169" s="30" t="s">
        <v>316</v>
      </c>
      <c r="B169" s="16" t="s">
        <v>123</v>
      </c>
      <c r="C169" s="31" t="s">
        <v>42</v>
      </c>
      <c r="D169" s="31" t="s">
        <v>120</v>
      </c>
      <c r="E169" s="31" t="s">
        <v>205</v>
      </c>
      <c r="F169" s="31"/>
      <c r="G169" s="32">
        <f>G170</f>
        <v>0</v>
      </c>
      <c r="H169" s="29"/>
    </row>
    <row r="170" spans="1:8" s="3" customFormat="1" ht="75.75" hidden="1" customHeight="1" x14ac:dyDescent="0.25">
      <c r="A170" s="30" t="s">
        <v>317</v>
      </c>
      <c r="B170" s="46" t="s">
        <v>234</v>
      </c>
      <c r="C170" s="31" t="s">
        <v>42</v>
      </c>
      <c r="D170" s="31" t="s">
        <v>120</v>
      </c>
      <c r="E170" s="49" t="s">
        <v>206</v>
      </c>
      <c r="F170" s="31"/>
      <c r="G170" s="32">
        <f>G171</f>
        <v>0</v>
      </c>
      <c r="H170" s="29"/>
    </row>
    <row r="171" spans="1:8" s="3" customFormat="1" ht="24.75" hidden="1" customHeight="1" x14ac:dyDescent="0.25">
      <c r="A171" s="30" t="s">
        <v>318</v>
      </c>
      <c r="B171" s="16" t="s">
        <v>35</v>
      </c>
      <c r="C171" s="31" t="s">
        <v>42</v>
      </c>
      <c r="D171" s="42" t="s">
        <v>120</v>
      </c>
      <c r="E171" s="50" t="s">
        <v>206</v>
      </c>
      <c r="F171" s="42" t="s">
        <v>36</v>
      </c>
      <c r="G171" s="51">
        <v>0</v>
      </c>
      <c r="H171" s="29"/>
    </row>
    <row r="172" spans="1:8" s="3" customFormat="1" ht="39" hidden="1" customHeight="1" x14ac:dyDescent="0.25">
      <c r="A172" s="30" t="s">
        <v>319</v>
      </c>
      <c r="B172" s="16" t="s">
        <v>38</v>
      </c>
      <c r="C172" s="31" t="s">
        <v>42</v>
      </c>
      <c r="D172" s="31" t="s">
        <v>120</v>
      </c>
      <c r="E172" s="50" t="s">
        <v>206</v>
      </c>
      <c r="F172" s="52">
        <v>240</v>
      </c>
      <c r="G172" s="32">
        <v>0</v>
      </c>
      <c r="H172" s="29"/>
    </row>
    <row r="173" spans="1:8" s="3" customFormat="1" ht="31.5" customHeight="1" x14ac:dyDescent="0.25">
      <c r="A173" s="30" t="s">
        <v>293</v>
      </c>
      <c r="B173" s="16" t="s">
        <v>393</v>
      </c>
      <c r="C173" s="31" t="s">
        <v>42</v>
      </c>
      <c r="D173" s="31" t="s">
        <v>392</v>
      </c>
      <c r="E173" s="50" t="s">
        <v>185</v>
      </c>
      <c r="F173" s="52"/>
      <c r="G173" s="32">
        <f>G174+G177</f>
        <v>588.5</v>
      </c>
      <c r="H173" s="29">
        <f>H174+H177</f>
        <v>588.5</v>
      </c>
    </row>
    <row r="174" spans="1:8" s="3" customFormat="1" ht="41.25" customHeight="1" x14ac:dyDescent="0.25">
      <c r="A174" s="30" t="s">
        <v>294</v>
      </c>
      <c r="B174" s="16" t="s">
        <v>391</v>
      </c>
      <c r="C174" s="31" t="s">
        <v>42</v>
      </c>
      <c r="D174" s="31" t="s">
        <v>392</v>
      </c>
      <c r="E174" s="50" t="s">
        <v>394</v>
      </c>
      <c r="F174" s="52"/>
      <c r="G174" s="32">
        <f>G176</f>
        <v>573</v>
      </c>
      <c r="H174" s="29">
        <f>H176</f>
        <v>573</v>
      </c>
    </row>
    <row r="175" spans="1:8" s="3" customFormat="1" ht="24.75" customHeight="1" x14ac:dyDescent="0.25">
      <c r="A175" s="30" t="s">
        <v>295</v>
      </c>
      <c r="B175" s="16" t="s">
        <v>35</v>
      </c>
      <c r="C175" s="31" t="s">
        <v>42</v>
      </c>
      <c r="D175" s="31" t="s">
        <v>392</v>
      </c>
      <c r="E175" s="50" t="s">
        <v>394</v>
      </c>
      <c r="F175" s="52">
        <v>200</v>
      </c>
      <c r="G175" s="32">
        <f>G176</f>
        <v>573</v>
      </c>
      <c r="H175" s="29">
        <f>H176</f>
        <v>573</v>
      </c>
    </row>
    <row r="176" spans="1:8" s="3" customFormat="1" ht="39" customHeight="1" x14ac:dyDescent="0.25">
      <c r="A176" s="30" t="s">
        <v>296</v>
      </c>
      <c r="B176" s="16" t="s">
        <v>38</v>
      </c>
      <c r="C176" s="31" t="s">
        <v>42</v>
      </c>
      <c r="D176" s="31" t="s">
        <v>392</v>
      </c>
      <c r="E176" s="50" t="s">
        <v>394</v>
      </c>
      <c r="F176" s="52">
        <v>240</v>
      </c>
      <c r="G176" s="32">
        <v>573</v>
      </c>
      <c r="H176" s="29">
        <v>573</v>
      </c>
    </row>
    <row r="177" spans="1:8" s="3" customFormat="1" ht="39" customHeight="1" x14ac:dyDescent="0.25">
      <c r="A177" s="30" t="s">
        <v>22</v>
      </c>
      <c r="B177" s="16" t="s">
        <v>395</v>
      </c>
      <c r="C177" s="31" t="s">
        <v>42</v>
      </c>
      <c r="D177" s="31" t="s">
        <v>392</v>
      </c>
      <c r="E177" s="50" t="s">
        <v>396</v>
      </c>
      <c r="F177" s="52"/>
      <c r="G177" s="32">
        <f>G179</f>
        <v>15.5</v>
      </c>
      <c r="H177" s="29">
        <f>H179</f>
        <v>15.5</v>
      </c>
    </row>
    <row r="178" spans="1:8" s="3" customFormat="1" ht="24" customHeight="1" x14ac:dyDescent="0.25">
      <c r="A178" s="30" t="s">
        <v>297</v>
      </c>
      <c r="B178" s="16" t="s">
        <v>35</v>
      </c>
      <c r="C178" s="31" t="s">
        <v>42</v>
      </c>
      <c r="D178" s="31" t="s">
        <v>392</v>
      </c>
      <c r="E178" s="50" t="s">
        <v>396</v>
      </c>
      <c r="F178" s="52">
        <v>200</v>
      </c>
      <c r="G178" s="32">
        <f>G179</f>
        <v>15.5</v>
      </c>
      <c r="H178" s="29">
        <f>H179</f>
        <v>15.5</v>
      </c>
    </row>
    <row r="179" spans="1:8" s="3" customFormat="1" ht="39" customHeight="1" x14ac:dyDescent="0.25">
      <c r="A179" s="30" t="s">
        <v>298</v>
      </c>
      <c r="B179" s="16" t="s">
        <v>38</v>
      </c>
      <c r="C179" s="31" t="s">
        <v>42</v>
      </c>
      <c r="D179" s="31" t="s">
        <v>392</v>
      </c>
      <c r="E179" s="50" t="s">
        <v>396</v>
      </c>
      <c r="F179" s="52">
        <v>240</v>
      </c>
      <c r="G179" s="32">
        <v>15.5</v>
      </c>
      <c r="H179" s="29">
        <v>15.5</v>
      </c>
    </row>
    <row r="180" spans="1:8" s="3" customFormat="1" x14ac:dyDescent="0.25">
      <c r="A180" s="30" t="s">
        <v>299</v>
      </c>
      <c r="B180" s="16" t="s">
        <v>127</v>
      </c>
      <c r="C180" s="31" t="s">
        <v>42</v>
      </c>
      <c r="D180" s="30" t="s">
        <v>128</v>
      </c>
      <c r="E180" s="30"/>
      <c r="F180" s="30"/>
      <c r="G180" s="53">
        <f>G181</f>
        <v>3311.7000000000003</v>
      </c>
      <c r="H180" s="61" t="str">
        <f>H183</f>
        <v>3311,7</v>
      </c>
    </row>
    <row r="181" spans="1:8" s="3" customFormat="1" x14ac:dyDescent="0.25">
      <c r="A181" s="30" t="s">
        <v>316</v>
      </c>
      <c r="B181" s="16" t="s">
        <v>230</v>
      </c>
      <c r="C181" s="31" t="s">
        <v>42</v>
      </c>
      <c r="D181" s="30" t="s">
        <v>129</v>
      </c>
      <c r="E181" s="54"/>
      <c r="F181" s="54"/>
      <c r="G181" s="55">
        <f>G182</f>
        <v>3311.7000000000003</v>
      </c>
      <c r="H181" s="61" t="str">
        <f>H183</f>
        <v>3311,7</v>
      </c>
    </row>
    <row r="182" spans="1:8" s="3" customFormat="1" ht="51.75" x14ac:dyDescent="0.25">
      <c r="A182" s="30" t="s">
        <v>317</v>
      </c>
      <c r="B182" s="43" t="s">
        <v>221</v>
      </c>
      <c r="C182" s="31" t="s">
        <v>42</v>
      </c>
      <c r="D182" s="31" t="s">
        <v>129</v>
      </c>
      <c r="E182" s="56" t="s">
        <v>189</v>
      </c>
      <c r="F182" s="56"/>
      <c r="G182" s="57">
        <f>G184+G185+G186+G188+G189+G198+G187</f>
        <v>3311.7000000000003</v>
      </c>
      <c r="H182" s="11" t="s">
        <v>398</v>
      </c>
    </row>
    <row r="183" spans="1:8" s="3" customFormat="1" ht="15.75" customHeight="1" x14ac:dyDescent="0.25">
      <c r="A183" s="30" t="s">
        <v>318</v>
      </c>
      <c r="B183" s="16" t="s">
        <v>130</v>
      </c>
      <c r="C183" s="31" t="s">
        <v>42</v>
      </c>
      <c r="D183" s="31" t="s">
        <v>129</v>
      </c>
      <c r="E183" s="31" t="s">
        <v>190</v>
      </c>
      <c r="F183" s="31"/>
      <c r="G183" s="32">
        <f>G184+G185+G186+G188+G189+G198+G187</f>
        <v>3311.7000000000003</v>
      </c>
      <c r="H183" s="11" t="s">
        <v>398</v>
      </c>
    </row>
    <row r="184" spans="1:8" s="3" customFormat="1" ht="91.5" customHeight="1" x14ac:dyDescent="0.25">
      <c r="A184" s="30" t="s">
        <v>319</v>
      </c>
      <c r="B184" s="16" t="s">
        <v>352</v>
      </c>
      <c r="C184" s="31" t="s">
        <v>42</v>
      </c>
      <c r="D184" s="31" t="s">
        <v>129</v>
      </c>
      <c r="E184" s="31" t="s">
        <v>353</v>
      </c>
      <c r="F184" s="31"/>
      <c r="G184" s="32">
        <v>220.3</v>
      </c>
      <c r="H184" s="11" t="s">
        <v>397</v>
      </c>
    </row>
    <row r="185" spans="1:8" s="3" customFormat="1" ht="103.5" hidden="1" customHeight="1" x14ac:dyDescent="0.25">
      <c r="A185" s="30" t="s">
        <v>325</v>
      </c>
      <c r="B185" s="16" t="s">
        <v>354</v>
      </c>
      <c r="C185" s="31" t="s">
        <v>42</v>
      </c>
      <c r="D185" s="31" t="s">
        <v>129</v>
      </c>
      <c r="E185" s="31" t="s">
        <v>355</v>
      </c>
      <c r="F185" s="31"/>
      <c r="G185" s="32">
        <v>0</v>
      </c>
      <c r="H185" s="11" t="s">
        <v>368</v>
      </c>
    </row>
    <row r="186" spans="1:8" s="3" customFormat="1" ht="154.5" hidden="1" customHeight="1" x14ac:dyDescent="0.25">
      <c r="A186" s="30" t="s">
        <v>326</v>
      </c>
      <c r="B186" s="16" t="s">
        <v>356</v>
      </c>
      <c r="C186" s="31" t="s">
        <v>42</v>
      </c>
      <c r="D186" s="31" t="s">
        <v>129</v>
      </c>
      <c r="E186" s="31" t="s">
        <v>357</v>
      </c>
      <c r="F186" s="31"/>
      <c r="G186" s="32">
        <v>0</v>
      </c>
      <c r="H186" s="11" t="s">
        <v>368</v>
      </c>
    </row>
    <row r="187" spans="1:8" s="3" customFormat="1" ht="121.5" hidden="1" customHeight="1" x14ac:dyDescent="0.25">
      <c r="A187" s="30" t="s">
        <v>327</v>
      </c>
      <c r="B187" s="16" t="s">
        <v>358</v>
      </c>
      <c r="C187" s="31" t="s">
        <v>42</v>
      </c>
      <c r="D187" s="31" t="s">
        <v>129</v>
      </c>
      <c r="E187" s="31" t="s">
        <v>359</v>
      </c>
      <c r="F187" s="31"/>
      <c r="G187" s="32">
        <v>0</v>
      </c>
      <c r="H187" s="11" t="s">
        <v>368</v>
      </c>
    </row>
    <row r="188" spans="1:8" s="3" customFormat="1" ht="167.25" customHeight="1" x14ac:dyDescent="0.25">
      <c r="A188" s="30" t="s">
        <v>320</v>
      </c>
      <c r="B188" s="58" t="s">
        <v>360</v>
      </c>
      <c r="C188" s="31" t="s">
        <v>42</v>
      </c>
      <c r="D188" s="31" t="s">
        <v>129</v>
      </c>
      <c r="E188" s="31" t="s">
        <v>361</v>
      </c>
      <c r="F188" s="31"/>
      <c r="G188" s="32">
        <v>30</v>
      </c>
      <c r="H188" s="11" t="s">
        <v>74</v>
      </c>
    </row>
    <row r="189" spans="1:8" s="3" customFormat="1" ht="75" customHeight="1" x14ac:dyDescent="0.25">
      <c r="A189" s="30" t="s">
        <v>321</v>
      </c>
      <c r="B189" s="46" t="s">
        <v>268</v>
      </c>
      <c r="C189" s="31" t="s">
        <v>42</v>
      </c>
      <c r="D189" s="31" t="s">
        <v>129</v>
      </c>
      <c r="E189" s="31" t="s">
        <v>269</v>
      </c>
      <c r="F189" s="31"/>
      <c r="G189" s="32">
        <f>G190</f>
        <v>3001.4</v>
      </c>
      <c r="H189" s="29">
        <f>H191</f>
        <v>3001.4</v>
      </c>
    </row>
    <row r="190" spans="1:8" s="3" customFormat="1" ht="26.25" customHeight="1" x14ac:dyDescent="0.25">
      <c r="A190" s="30" t="s">
        <v>322</v>
      </c>
      <c r="B190" s="16" t="s">
        <v>35</v>
      </c>
      <c r="C190" s="31" t="s">
        <v>42</v>
      </c>
      <c r="D190" s="31" t="s">
        <v>129</v>
      </c>
      <c r="E190" s="31" t="s">
        <v>269</v>
      </c>
      <c r="F190" s="31" t="s">
        <v>36</v>
      </c>
      <c r="G190" s="32">
        <f>G191</f>
        <v>3001.4</v>
      </c>
      <c r="H190" s="29">
        <f>H191</f>
        <v>3001.4</v>
      </c>
    </row>
    <row r="191" spans="1:8" s="3" customFormat="1" ht="49.5" customHeight="1" x14ac:dyDescent="0.25">
      <c r="A191" s="30" t="s">
        <v>323</v>
      </c>
      <c r="B191" s="16" t="s">
        <v>38</v>
      </c>
      <c r="C191" s="31" t="s">
        <v>42</v>
      </c>
      <c r="D191" s="31" t="s">
        <v>129</v>
      </c>
      <c r="E191" s="31" t="s">
        <v>269</v>
      </c>
      <c r="F191" s="31" t="s">
        <v>39</v>
      </c>
      <c r="G191" s="32">
        <v>3001.4</v>
      </c>
      <c r="H191" s="29">
        <v>3001.4</v>
      </c>
    </row>
    <row r="192" spans="1:8" s="3" customFormat="1" ht="1.5" hidden="1" customHeight="1" x14ac:dyDescent="0.25">
      <c r="A192" s="30" t="s">
        <v>136</v>
      </c>
      <c r="B192" s="16" t="s">
        <v>17</v>
      </c>
      <c r="C192" s="31" t="s">
        <v>42</v>
      </c>
      <c r="D192" s="31" t="s">
        <v>129</v>
      </c>
      <c r="E192" s="31" t="s">
        <v>18</v>
      </c>
      <c r="F192" s="31"/>
      <c r="G192" s="32">
        <f>G193</f>
        <v>0</v>
      </c>
      <c r="H192" s="29"/>
    </row>
    <row r="193" spans="1:9" s="3" customFormat="1" ht="121.5" hidden="1" customHeight="1" x14ac:dyDescent="0.25">
      <c r="A193" s="30" t="s">
        <v>137</v>
      </c>
      <c r="B193" s="59" t="s">
        <v>138</v>
      </c>
      <c r="C193" s="31" t="s">
        <v>42</v>
      </c>
      <c r="D193" s="31" t="s">
        <v>129</v>
      </c>
      <c r="E193" s="31" t="s">
        <v>139</v>
      </c>
      <c r="F193" s="31"/>
      <c r="G193" s="32">
        <f>G194</f>
        <v>0</v>
      </c>
      <c r="H193" s="29"/>
    </row>
    <row r="194" spans="1:9" s="3" customFormat="1" ht="38.25" hidden="1" x14ac:dyDescent="0.25">
      <c r="A194" s="30" t="s">
        <v>140</v>
      </c>
      <c r="B194" s="16" t="s">
        <v>131</v>
      </c>
      <c r="C194" s="31" t="s">
        <v>42</v>
      </c>
      <c r="D194" s="31" t="s">
        <v>129</v>
      </c>
      <c r="E194" s="31" t="s">
        <v>139</v>
      </c>
      <c r="F194" s="31" t="s">
        <v>132</v>
      </c>
      <c r="G194" s="32">
        <f>G195</f>
        <v>0</v>
      </c>
      <c r="H194" s="29"/>
    </row>
    <row r="195" spans="1:9" s="3" customFormat="1" hidden="1" x14ac:dyDescent="0.25">
      <c r="A195" s="30" t="s">
        <v>141</v>
      </c>
      <c r="B195" s="16" t="s">
        <v>134</v>
      </c>
      <c r="C195" s="31" t="s">
        <v>42</v>
      </c>
      <c r="D195" s="31" t="s">
        <v>129</v>
      </c>
      <c r="E195" s="31" t="s">
        <v>139</v>
      </c>
      <c r="F195" s="31" t="s">
        <v>135</v>
      </c>
      <c r="G195" s="32">
        <v>0</v>
      </c>
      <c r="H195" s="29"/>
    </row>
    <row r="196" spans="1:9" s="3" customFormat="1" ht="30" hidden="1" customHeight="1" x14ac:dyDescent="0.25">
      <c r="A196" s="30" t="s">
        <v>209</v>
      </c>
      <c r="B196" s="16" t="s">
        <v>147</v>
      </c>
      <c r="C196" s="31" t="s">
        <v>42</v>
      </c>
      <c r="D196" s="31" t="s">
        <v>129</v>
      </c>
      <c r="E196" s="31" t="s">
        <v>190</v>
      </c>
      <c r="F196" s="31"/>
      <c r="G196" s="32">
        <v>2705.9</v>
      </c>
      <c r="H196" s="60" t="s">
        <v>265</v>
      </c>
    </row>
    <row r="197" spans="1:9" s="3" customFormat="1" hidden="1" x14ac:dyDescent="0.25">
      <c r="A197" s="30" t="s">
        <v>210</v>
      </c>
      <c r="B197" s="16" t="s">
        <v>149</v>
      </c>
      <c r="C197" s="31" t="s">
        <v>42</v>
      </c>
      <c r="D197" s="31" t="s">
        <v>129</v>
      </c>
      <c r="E197" s="31" t="s">
        <v>249</v>
      </c>
      <c r="F197" s="31" t="s">
        <v>148</v>
      </c>
      <c r="G197" s="32">
        <v>2705.9</v>
      </c>
      <c r="H197" s="29"/>
    </row>
    <row r="198" spans="1:9" s="3" customFormat="1" ht="129" customHeight="1" x14ac:dyDescent="0.25">
      <c r="A198" s="30" t="s">
        <v>324</v>
      </c>
      <c r="B198" s="16" t="s">
        <v>264</v>
      </c>
      <c r="C198" s="31" t="s">
        <v>42</v>
      </c>
      <c r="D198" s="31" t="s">
        <v>129</v>
      </c>
      <c r="E198" s="31" t="s">
        <v>270</v>
      </c>
      <c r="F198" s="31"/>
      <c r="G198" s="32">
        <f>G200</f>
        <v>60</v>
      </c>
      <c r="H198" s="29">
        <f>H200</f>
        <v>60</v>
      </c>
    </row>
    <row r="199" spans="1:9" s="3" customFormat="1" ht="16.5" customHeight="1" x14ac:dyDescent="0.25">
      <c r="A199" s="30" t="s">
        <v>325</v>
      </c>
      <c r="B199" s="16" t="s">
        <v>147</v>
      </c>
      <c r="C199" s="31" t="s">
        <v>42</v>
      </c>
      <c r="D199" s="31" t="s">
        <v>129</v>
      </c>
      <c r="E199" s="31" t="s">
        <v>270</v>
      </c>
      <c r="F199" s="31" t="s">
        <v>148</v>
      </c>
      <c r="G199" s="32">
        <f>G200</f>
        <v>60</v>
      </c>
      <c r="H199" s="31" t="s">
        <v>121</v>
      </c>
      <c r="I199" s="5"/>
    </row>
    <row r="200" spans="1:9" s="3" customFormat="1" x14ac:dyDescent="0.25">
      <c r="A200" s="30" t="s">
        <v>326</v>
      </c>
      <c r="B200" s="16" t="s">
        <v>149</v>
      </c>
      <c r="C200" s="31" t="s">
        <v>42</v>
      </c>
      <c r="D200" s="31" t="s">
        <v>129</v>
      </c>
      <c r="E200" s="31" t="s">
        <v>271</v>
      </c>
      <c r="F200" s="31" t="s">
        <v>150</v>
      </c>
      <c r="G200" s="32">
        <v>60</v>
      </c>
      <c r="H200" s="29">
        <v>60</v>
      </c>
    </row>
    <row r="201" spans="1:9" s="3" customFormat="1" ht="51.75" hidden="1" x14ac:dyDescent="0.25">
      <c r="A201" s="30" t="s">
        <v>335</v>
      </c>
      <c r="B201" s="43" t="s">
        <v>221</v>
      </c>
      <c r="C201" s="31" t="s">
        <v>42</v>
      </c>
      <c r="D201" s="31" t="s">
        <v>129</v>
      </c>
      <c r="E201" s="31" t="s">
        <v>189</v>
      </c>
      <c r="F201" s="31"/>
      <c r="G201" s="32">
        <v>0</v>
      </c>
      <c r="H201" s="29">
        <v>0</v>
      </c>
    </row>
    <row r="202" spans="1:9" s="3" customFormat="1" ht="31.5" hidden="1" customHeight="1" x14ac:dyDescent="0.25">
      <c r="A202" s="30" t="s">
        <v>336</v>
      </c>
      <c r="B202" s="16" t="s">
        <v>235</v>
      </c>
      <c r="C202" s="31" t="s">
        <v>42</v>
      </c>
      <c r="D202" s="31" t="s">
        <v>129</v>
      </c>
      <c r="E202" s="31" t="s">
        <v>191</v>
      </c>
      <c r="F202" s="31"/>
      <c r="G202" s="32">
        <f>G203+G206</f>
        <v>0</v>
      </c>
      <c r="H202" s="29">
        <v>0</v>
      </c>
      <c r="I202" s="6"/>
    </row>
    <row r="203" spans="1:9" s="3" customFormat="1" ht="90.75" hidden="1" customHeight="1" x14ac:dyDescent="0.25">
      <c r="A203" s="30" t="s">
        <v>337</v>
      </c>
      <c r="B203" s="16" t="s">
        <v>272</v>
      </c>
      <c r="C203" s="31" t="s">
        <v>42</v>
      </c>
      <c r="D203" s="31" t="s">
        <v>129</v>
      </c>
      <c r="E203" s="31" t="s">
        <v>273</v>
      </c>
      <c r="F203" s="31"/>
      <c r="G203" s="32">
        <f>G204</f>
        <v>0</v>
      </c>
      <c r="H203" s="29">
        <v>0</v>
      </c>
    </row>
    <row r="204" spans="1:9" s="3" customFormat="1" ht="24.75" hidden="1" customHeight="1" x14ac:dyDescent="0.25">
      <c r="A204" s="30" t="s">
        <v>338</v>
      </c>
      <c r="B204" s="16" t="s">
        <v>35</v>
      </c>
      <c r="C204" s="31" t="s">
        <v>42</v>
      </c>
      <c r="D204" s="31" t="s">
        <v>129</v>
      </c>
      <c r="E204" s="31" t="s">
        <v>273</v>
      </c>
      <c r="F204" s="31" t="s">
        <v>36</v>
      </c>
      <c r="G204" s="32">
        <f>G205</f>
        <v>0</v>
      </c>
      <c r="H204" s="29">
        <v>0</v>
      </c>
    </row>
    <row r="205" spans="1:9" s="3" customFormat="1" ht="38.25" hidden="1" x14ac:dyDescent="0.25">
      <c r="A205" s="30" t="s">
        <v>339</v>
      </c>
      <c r="B205" s="16" t="s">
        <v>38</v>
      </c>
      <c r="C205" s="31" t="s">
        <v>42</v>
      </c>
      <c r="D205" s="31" t="s">
        <v>129</v>
      </c>
      <c r="E205" s="31" t="s">
        <v>273</v>
      </c>
      <c r="F205" s="31" t="s">
        <v>39</v>
      </c>
      <c r="G205" s="32">
        <v>0</v>
      </c>
      <c r="H205" s="29">
        <v>0</v>
      </c>
    </row>
    <row r="206" spans="1:9" s="3" customFormat="1" ht="84" hidden="1" customHeight="1" x14ac:dyDescent="0.25">
      <c r="A206" s="30" t="s">
        <v>216</v>
      </c>
      <c r="B206" s="16" t="s">
        <v>222</v>
      </c>
      <c r="C206" s="31" t="s">
        <v>42</v>
      </c>
      <c r="D206" s="31" t="s">
        <v>129</v>
      </c>
      <c r="E206" s="31" t="s">
        <v>192</v>
      </c>
      <c r="F206" s="31"/>
      <c r="G206" s="32">
        <f>G207</f>
        <v>0</v>
      </c>
      <c r="H206" s="29"/>
    </row>
    <row r="207" spans="1:9" s="3" customFormat="1" hidden="1" x14ac:dyDescent="0.25">
      <c r="A207" s="30" t="s">
        <v>217</v>
      </c>
      <c r="B207" s="16" t="s">
        <v>147</v>
      </c>
      <c r="C207" s="31" t="s">
        <v>42</v>
      </c>
      <c r="D207" s="31" t="s">
        <v>129</v>
      </c>
      <c r="E207" s="31" t="s">
        <v>192</v>
      </c>
      <c r="F207" s="31" t="s">
        <v>148</v>
      </c>
      <c r="G207" s="32">
        <f>G208</f>
        <v>0</v>
      </c>
      <c r="H207" s="29"/>
    </row>
    <row r="208" spans="1:9" s="3" customFormat="1" hidden="1" x14ac:dyDescent="0.25">
      <c r="A208" s="30" t="s">
        <v>250</v>
      </c>
      <c r="B208" s="16" t="s">
        <v>149</v>
      </c>
      <c r="C208" s="31" t="s">
        <v>42</v>
      </c>
      <c r="D208" s="31" t="s">
        <v>129</v>
      </c>
      <c r="E208" s="31" t="s">
        <v>192</v>
      </c>
      <c r="F208" s="31" t="s">
        <v>150</v>
      </c>
      <c r="G208" s="32">
        <v>0</v>
      </c>
      <c r="H208" s="29"/>
    </row>
    <row r="209" spans="1:8" s="3" customFormat="1" x14ac:dyDescent="0.25">
      <c r="A209" s="30" t="s">
        <v>327</v>
      </c>
      <c r="B209" s="16" t="s">
        <v>151</v>
      </c>
      <c r="C209" s="31" t="s">
        <v>42</v>
      </c>
      <c r="D209" s="31" t="s">
        <v>152</v>
      </c>
      <c r="E209" s="31"/>
      <c r="F209" s="31"/>
      <c r="G209" s="32">
        <v>12</v>
      </c>
      <c r="H209" s="29">
        <f>H213</f>
        <v>12</v>
      </c>
    </row>
    <row r="210" spans="1:8" s="3" customFormat="1" x14ac:dyDescent="0.25">
      <c r="A210" s="30" t="s">
        <v>328</v>
      </c>
      <c r="B210" s="16" t="s">
        <v>153</v>
      </c>
      <c r="C210" s="31" t="s">
        <v>42</v>
      </c>
      <c r="D210" s="31" t="s">
        <v>154</v>
      </c>
      <c r="E210" s="31" t="s">
        <v>176</v>
      </c>
      <c r="F210" s="31"/>
      <c r="G210" s="32">
        <f>G211</f>
        <v>12</v>
      </c>
      <c r="H210" s="29">
        <f>H213</f>
        <v>12</v>
      </c>
    </row>
    <row r="211" spans="1:8" s="3" customFormat="1" hidden="1" x14ac:dyDescent="0.25">
      <c r="A211" s="30" t="s">
        <v>155</v>
      </c>
      <c r="B211" s="16" t="s">
        <v>17</v>
      </c>
      <c r="C211" s="31" t="s">
        <v>42</v>
      </c>
      <c r="D211" s="31" t="s">
        <v>154</v>
      </c>
      <c r="E211" s="31" t="s">
        <v>193</v>
      </c>
      <c r="F211" s="31"/>
      <c r="G211" s="32">
        <f>G212</f>
        <v>12</v>
      </c>
      <c r="H211" s="29"/>
    </row>
    <row r="212" spans="1:8" s="3" customFormat="1" ht="25.5" x14ac:dyDescent="0.25">
      <c r="A212" s="30" t="s">
        <v>329</v>
      </c>
      <c r="B212" s="16" t="s">
        <v>157</v>
      </c>
      <c r="C212" s="31" t="s">
        <v>42</v>
      </c>
      <c r="D212" s="31" t="s">
        <v>154</v>
      </c>
      <c r="E212" s="31" t="s">
        <v>193</v>
      </c>
      <c r="F212" s="31" t="s">
        <v>158</v>
      </c>
      <c r="G212" s="32">
        <f>G213</f>
        <v>12</v>
      </c>
      <c r="H212" s="29">
        <f>H213</f>
        <v>12</v>
      </c>
    </row>
    <row r="213" spans="1:8" s="3" customFormat="1" ht="25.5" x14ac:dyDescent="0.25">
      <c r="A213" s="30" t="s">
        <v>330</v>
      </c>
      <c r="B213" s="16" t="s">
        <v>160</v>
      </c>
      <c r="C213" s="31" t="s">
        <v>42</v>
      </c>
      <c r="D213" s="31" t="s">
        <v>154</v>
      </c>
      <c r="E213" s="31" t="s">
        <v>193</v>
      </c>
      <c r="F213" s="31" t="s">
        <v>161</v>
      </c>
      <c r="G213" s="32">
        <v>12</v>
      </c>
      <c r="H213" s="29">
        <v>12</v>
      </c>
    </row>
    <row r="214" spans="1:8" s="3" customFormat="1" ht="0.75" customHeight="1" x14ac:dyDescent="0.25">
      <c r="A214" s="41" t="s">
        <v>331</v>
      </c>
      <c r="B214" s="16" t="s">
        <v>163</v>
      </c>
      <c r="C214" s="31" t="s">
        <v>42</v>
      </c>
      <c r="D214" s="31" t="s">
        <v>154</v>
      </c>
      <c r="E214" s="31" t="s">
        <v>156</v>
      </c>
      <c r="F214" s="31" t="s">
        <v>164</v>
      </c>
      <c r="G214" s="32">
        <v>0</v>
      </c>
      <c r="H214" s="29"/>
    </row>
    <row r="215" spans="1:8" s="3" customFormat="1" x14ac:dyDescent="0.25">
      <c r="A215" s="30" t="s">
        <v>332</v>
      </c>
      <c r="B215" s="16" t="s">
        <v>165</v>
      </c>
      <c r="C215" s="31" t="s">
        <v>42</v>
      </c>
      <c r="D215" s="31" t="s">
        <v>166</v>
      </c>
      <c r="E215" s="31"/>
      <c r="F215" s="31"/>
      <c r="G215" s="32">
        <f>G216</f>
        <v>82.7</v>
      </c>
      <c r="H215" s="29">
        <f>H218</f>
        <v>82.7</v>
      </c>
    </row>
    <row r="216" spans="1:8" s="3" customFormat="1" x14ac:dyDescent="0.25">
      <c r="A216" s="30" t="s">
        <v>333</v>
      </c>
      <c r="B216" s="16" t="s">
        <v>168</v>
      </c>
      <c r="C216" s="31" t="s">
        <v>42</v>
      </c>
      <c r="D216" s="31" t="s">
        <v>169</v>
      </c>
      <c r="E216" s="31"/>
      <c r="F216" s="31"/>
      <c r="G216" s="32">
        <f>G218</f>
        <v>82.7</v>
      </c>
      <c r="H216" s="29">
        <f>H218</f>
        <v>82.7</v>
      </c>
    </row>
    <row r="217" spans="1:8" s="3" customFormat="1" ht="54.75" customHeight="1" x14ac:dyDescent="0.25">
      <c r="A217" s="30" t="s">
        <v>334</v>
      </c>
      <c r="B217" s="16" t="s">
        <v>225</v>
      </c>
      <c r="C217" s="31" t="s">
        <v>42</v>
      </c>
      <c r="D217" s="31" t="s">
        <v>169</v>
      </c>
      <c r="E217" s="31" t="s">
        <v>189</v>
      </c>
      <c r="F217" s="31"/>
      <c r="G217" s="32">
        <f>G218</f>
        <v>82.7</v>
      </c>
      <c r="H217" s="29">
        <f>H218</f>
        <v>82.7</v>
      </c>
    </row>
    <row r="218" spans="1:8" s="3" customFormat="1" ht="25.5" x14ac:dyDescent="0.25">
      <c r="A218" s="30" t="s">
        <v>335</v>
      </c>
      <c r="B218" s="16" t="s">
        <v>172</v>
      </c>
      <c r="C218" s="31" t="s">
        <v>42</v>
      </c>
      <c r="D218" s="31" t="s">
        <v>169</v>
      </c>
      <c r="E218" s="31" t="s">
        <v>194</v>
      </c>
      <c r="F218" s="31"/>
      <c r="G218" s="32">
        <f>G219+G222+G228</f>
        <v>82.7</v>
      </c>
      <c r="H218" s="29">
        <v>82.7</v>
      </c>
    </row>
    <row r="219" spans="1:8" s="3" customFormat="1" ht="77.25" hidden="1" customHeight="1" x14ac:dyDescent="0.25">
      <c r="A219" s="30" t="s">
        <v>363</v>
      </c>
      <c r="B219" s="46" t="s">
        <v>275</v>
      </c>
      <c r="C219" s="31" t="s">
        <v>42</v>
      </c>
      <c r="D219" s="31" t="s">
        <v>169</v>
      </c>
      <c r="E219" s="31" t="s">
        <v>276</v>
      </c>
      <c r="F219" s="31"/>
      <c r="G219" s="32">
        <v>0</v>
      </c>
      <c r="H219" s="29"/>
    </row>
    <row r="220" spans="1:8" s="3" customFormat="1" ht="25.5" hidden="1" customHeight="1" x14ac:dyDescent="0.25">
      <c r="A220" s="30" t="s">
        <v>364</v>
      </c>
      <c r="B220" s="16" t="s">
        <v>35</v>
      </c>
      <c r="C220" s="31" t="s">
        <v>42</v>
      </c>
      <c r="D220" s="31" t="s">
        <v>169</v>
      </c>
      <c r="E220" s="31" t="s">
        <v>276</v>
      </c>
      <c r="F220" s="31" t="s">
        <v>36</v>
      </c>
      <c r="G220" s="32">
        <v>0</v>
      </c>
      <c r="H220" s="29"/>
    </row>
    <row r="221" spans="1:8" s="3" customFormat="1" ht="38.25" hidden="1" x14ac:dyDescent="0.25">
      <c r="A221" s="30" t="s">
        <v>365</v>
      </c>
      <c r="B221" s="16" t="s">
        <v>38</v>
      </c>
      <c r="C221" s="31" t="s">
        <v>42</v>
      </c>
      <c r="D221" s="31" t="s">
        <v>169</v>
      </c>
      <c r="E221" s="31" t="s">
        <v>276</v>
      </c>
      <c r="F221" s="31" t="s">
        <v>39</v>
      </c>
      <c r="G221" s="32">
        <v>0</v>
      </c>
      <c r="H221" s="29"/>
    </row>
    <row r="222" spans="1:8" s="3" customFormat="1" ht="76.5" customHeight="1" x14ac:dyDescent="0.25">
      <c r="A222" s="30" t="s">
        <v>336</v>
      </c>
      <c r="B222" s="46" t="s">
        <v>278</v>
      </c>
      <c r="C222" s="31" t="s">
        <v>42</v>
      </c>
      <c r="D222" s="31" t="s">
        <v>362</v>
      </c>
      <c r="E222" s="31" t="s">
        <v>274</v>
      </c>
      <c r="F222" s="31"/>
      <c r="G222" s="32">
        <f>G224</f>
        <v>82.7</v>
      </c>
      <c r="H222" s="29">
        <f>H224</f>
        <v>82.7</v>
      </c>
    </row>
    <row r="223" spans="1:8" s="3" customFormat="1" ht="14.25" customHeight="1" x14ac:dyDescent="0.25">
      <c r="A223" s="30" t="s">
        <v>337</v>
      </c>
      <c r="B223" s="16" t="s">
        <v>147</v>
      </c>
      <c r="C223" s="31" t="s">
        <v>42</v>
      </c>
      <c r="D223" s="31" t="s">
        <v>362</v>
      </c>
      <c r="E223" s="31" t="s">
        <v>274</v>
      </c>
      <c r="F223" s="31" t="s">
        <v>148</v>
      </c>
      <c r="G223" s="32">
        <f>G222</f>
        <v>82.7</v>
      </c>
      <c r="H223" s="29">
        <f>H224</f>
        <v>82.7</v>
      </c>
    </row>
    <row r="224" spans="1:8" s="3" customFormat="1" ht="16.5" customHeight="1" x14ac:dyDescent="0.25">
      <c r="A224" s="30" t="s">
        <v>338</v>
      </c>
      <c r="B224" s="16" t="s">
        <v>149</v>
      </c>
      <c r="C224" s="31" t="s">
        <v>42</v>
      </c>
      <c r="D224" s="31" t="s">
        <v>362</v>
      </c>
      <c r="E224" s="31" t="s">
        <v>274</v>
      </c>
      <c r="F224" s="31" t="s">
        <v>150</v>
      </c>
      <c r="G224" s="32">
        <v>82.7</v>
      </c>
      <c r="H224" s="29">
        <v>82.7</v>
      </c>
    </row>
    <row r="225" spans="1:8" s="3" customFormat="1" ht="89.25" hidden="1" x14ac:dyDescent="0.25">
      <c r="A225" s="30" t="s">
        <v>262</v>
      </c>
      <c r="B225" s="16" t="s">
        <v>231</v>
      </c>
      <c r="C225" s="31" t="s">
        <v>42</v>
      </c>
      <c r="D225" s="31" t="s">
        <v>169</v>
      </c>
      <c r="E225" s="31" t="s">
        <v>195</v>
      </c>
      <c r="F225" s="31"/>
      <c r="G225" s="32">
        <v>0</v>
      </c>
      <c r="H225" s="29"/>
    </row>
    <row r="226" spans="1:8" s="3" customFormat="1" ht="26.25" hidden="1" customHeight="1" x14ac:dyDescent="0.25">
      <c r="A226" s="30" t="s">
        <v>32</v>
      </c>
      <c r="B226" s="16" t="s">
        <v>35</v>
      </c>
      <c r="C226" s="31" t="s">
        <v>42</v>
      </c>
      <c r="D226" s="31" t="s">
        <v>169</v>
      </c>
      <c r="E226" s="31" t="s">
        <v>195</v>
      </c>
      <c r="F226" s="31" t="s">
        <v>36</v>
      </c>
      <c r="G226" s="32">
        <f>G227</f>
        <v>0</v>
      </c>
      <c r="H226" s="29"/>
    </row>
    <row r="227" spans="1:8" s="3" customFormat="1" ht="38.25" hidden="1" x14ac:dyDescent="0.25">
      <c r="A227" s="30" t="s">
        <v>263</v>
      </c>
      <c r="B227" s="16" t="s">
        <v>38</v>
      </c>
      <c r="C227" s="31" t="s">
        <v>42</v>
      </c>
      <c r="D227" s="31" t="s">
        <v>169</v>
      </c>
      <c r="E227" s="31" t="s">
        <v>195</v>
      </c>
      <c r="F227" s="31" t="s">
        <v>39</v>
      </c>
      <c r="G227" s="32">
        <v>0</v>
      </c>
      <c r="H227" s="29"/>
    </row>
    <row r="228" spans="1:8" s="3" customFormat="1" ht="78" customHeight="1" x14ac:dyDescent="0.25">
      <c r="A228" s="30" t="s">
        <v>339</v>
      </c>
      <c r="B228" s="46" t="s">
        <v>278</v>
      </c>
      <c r="C228" s="31" t="s">
        <v>42</v>
      </c>
      <c r="D228" s="31" t="s">
        <v>169</v>
      </c>
      <c r="E228" s="31" t="s">
        <v>274</v>
      </c>
      <c r="F228" s="31"/>
      <c r="G228" s="32">
        <f>G230</f>
        <v>0</v>
      </c>
      <c r="H228" s="29">
        <f>H230</f>
        <v>0</v>
      </c>
    </row>
    <row r="229" spans="1:8" s="3" customFormat="1" x14ac:dyDescent="0.25">
      <c r="A229" s="30" t="s">
        <v>340</v>
      </c>
      <c r="B229" s="16" t="s">
        <v>147</v>
      </c>
      <c r="C229" s="31" t="s">
        <v>42</v>
      </c>
      <c r="D229" s="31" t="s">
        <v>169</v>
      </c>
      <c r="E229" s="31" t="s">
        <v>274</v>
      </c>
      <c r="F229" s="31" t="s">
        <v>148</v>
      </c>
      <c r="G229" s="32">
        <f>G230</f>
        <v>0</v>
      </c>
      <c r="H229" s="29">
        <f>H230</f>
        <v>0</v>
      </c>
    </row>
    <row r="230" spans="1:8" s="3" customFormat="1" x14ac:dyDescent="0.25">
      <c r="A230" s="30" t="s">
        <v>345</v>
      </c>
      <c r="B230" s="16" t="s">
        <v>149</v>
      </c>
      <c r="C230" s="31" t="s">
        <v>42</v>
      </c>
      <c r="D230" s="31" t="s">
        <v>169</v>
      </c>
      <c r="E230" s="31" t="s">
        <v>274</v>
      </c>
      <c r="F230" s="31" t="s">
        <v>150</v>
      </c>
      <c r="G230" s="32">
        <v>0</v>
      </c>
      <c r="H230" s="29">
        <v>0</v>
      </c>
    </row>
    <row r="231" spans="1:8" s="3" customFormat="1" x14ac:dyDescent="0.25">
      <c r="A231" s="30" t="s">
        <v>346</v>
      </c>
      <c r="B231" s="16" t="s">
        <v>207</v>
      </c>
      <c r="C231" s="31"/>
      <c r="D231" s="31"/>
      <c r="E231" s="31"/>
      <c r="F231" s="31"/>
      <c r="G231" s="32">
        <v>14172</v>
      </c>
      <c r="H231" s="29">
        <v>13959.3</v>
      </c>
    </row>
    <row r="232" spans="1:8" x14ac:dyDescent="0.25">
      <c r="A232" s="13"/>
      <c r="B232" s="14"/>
      <c r="C232" s="13"/>
      <c r="D232" s="13"/>
      <c r="E232" s="13"/>
      <c r="F232" s="13"/>
      <c r="G232" s="13"/>
    </row>
    <row r="233" spans="1:8" x14ac:dyDescent="0.25">
      <c r="B233" s="1"/>
    </row>
    <row r="234" spans="1:8" x14ac:dyDescent="0.25">
      <c r="B234" s="1"/>
    </row>
    <row r="235" spans="1:8" x14ac:dyDescent="0.25">
      <c r="B235" s="1"/>
    </row>
    <row r="236" spans="1:8" x14ac:dyDescent="0.25">
      <c r="B236" s="1"/>
    </row>
    <row r="237" spans="1:8" x14ac:dyDescent="0.25">
      <c r="B237" s="1"/>
    </row>
    <row r="238" spans="1:8" x14ac:dyDescent="0.25">
      <c r="B238" s="1"/>
    </row>
    <row r="239" spans="1:8" x14ac:dyDescent="0.25">
      <c r="B239" s="1"/>
    </row>
    <row r="240" spans="1:8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</sheetData>
  <mergeCells count="8">
    <mergeCell ref="A2:G2"/>
    <mergeCell ref="A3:G3"/>
    <mergeCell ref="A4:G4"/>
    <mergeCell ref="A5:G5"/>
    <mergeCell ref="A9:G9"/>
    <mergeCell ref="D6:G6"/>
    <mergeCell ref="D7:G7"/>
    <mergeCell ref="D8:G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2020-04-28T02:35:36Z</dcterms:modified>
</cp:coreProperties>
</file>