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 1 к пп 0502" sheetId="1" r:id="rId1"/>
    <sheet name="П№2 К ПП 0502" sheetId="2" r:id="rId2"/>
    <sheet name="П №3 к пп 0502" sheetId="3" r:id="rId3"/>
  </sheets>
  <calcPr calcId="145621"/>
</workbook>
</file>

<file path=xl/calcChain.xml><?xml version="1.0" encoding="utf-8"?>
<calcChain xmlns="http://schemas.openxmlformats.org/spreadsheetml/2006/main">
  <c r="G13" i="2" l="1"/>
  <c r="G12" i="2" s="1"/>
  <c r="G16" i="2"/>
  <c r="G15" i="2" s="1"/>
  <c r="G19" i="2"/>
  <c r="G18" i="2" s="1"/>
  <c r="G21" i="2"/>
  <c r="G22" i="2"/>
  <c r="G25" i="2"/>
  <c r="G24" i="2" s="1"/>
  <c r="G28" i="2"/>
  <c r="G27" i="2" s="1"/>
  <c r="G9" i="2" l="1"/>
  <c r="H55" i="3"/>
  <c r="H54" i="3"/>
  <c r="H53" i="3"/>
  <c r="H52" i="3"/>
  <c r="H51" i="3"/>
  <c r="G49" i="3"/>
  <c r="F49" i="3"/>
  <c r="E49" i="3"/>
  <c r="D49" i="3"/>
  <c r="K35" i="2"/>
  <c r="J34" i="2"/>
  <c r="J33" i="2" s="1"/>
  <c r="I34" i="2"/>
  <c r="H34" i="2"/>
  <c r="H33" i="2" s="1"/>
  <c r="I33" i="2"/>
  <c r="K32" i="2"/>
  <c r="J31" i="2"/>
  <c r="J30" i="2" s="1"/>
  <c r="I31" i="2"/>
  <c r="I30" i="2" s="1"/>
  <c r="H31" i="2"/>
  <c r="K31" i="2" s="1"/>
  <c r="K34" i="2" l="1"/>
  <c r="H49" i="3"/>
  <c r="H30" i="2"/>
  <c r="K30" i="2" s="1"/>
  <c r="K33" i="2"/>
  <c r="E8" i="3"/>
  <c r="F8" i="3"/>
  <c r="G8" i="3"/>
  <c r="H8" i="3"/>
  <c r="E9" i="3"/>
  <c r="F9" i="3"/>
  <c r="G9" i="3"/>
  <c r="F10" i="3"/>
  <c r="G10" i="3"/>
  <c r="E11" i="3"/>
  <c r="F11" i="3"/>
  <c r="G11" i="3"/>
  <c r="F12" i="3"/>
  <c r="G12" i="3"/>
  <c r="E13" i="3"/>
  <c r="F13" i="3"/>
  <c r="G13" i="3"/>
  <c r="D8" i="3"/>
  <c r="D9" i="3"/>
  <c r="D10" i="3"/>
  <c r="D11" i="3"/>
  <c r="D12" i="3"/>
  <c r="D13" i="3"/>
  <c r="H48" i="3"/>
  <c r="H47" i="3"/>
  <c r="H46" i="3"/>
  <c r="H45" i="3"/>
  <c r="H44" i="3"/>
  <c r="H42" i="3" s="1"/>
  <c r="G42" i="3"/>
  <c r="F42" i="3"/>
  <c r="E42" i="3"/>
  <c r="D42" i="3"/>
  <c r="H41" i="3"/>
  <c r="H40" i="3"/>
  <c r="H39" i="3"/>
  <c r="H38" i="3"/>
  <c r="H37" i="3"/>
  <c r="H35" i="3" s="1"/>
  <c r="G35" i="3"/>
  <c r="F35" i="3"/>
  <c r="E35" i="3"/>
  <c r="D35" i="3"/>
  <c r="H34" i="3"/>
  <c r="H33" i="3"/>
  <c r="H32" i="3"/>
  <c r="H31" i="3"/>
  <c r="H30" i="3"/>
  <c r="G28" i="3"/>
  <c r="F28" i="3"/>
  <c r="E28" i="3"/>
  <c r="D28" i="3"/>
  <c r="K26" i="2"/>
  <c r="J25" i="2"/>
  <c r="J24" i="2" s="1"/>
  <c r="I25" i="2"/>
  <c r="H25" i="2"/>
  <c r="H24" i="2" s="1"/>
  <c r="I24" i="2"/>
  <c r="K29" i="2"/>
  <c r="J28" i="2"/>
  <c r="J27" i="2" s="1"/>
  <c r="I28" i="2"/>
  <c r="I27" i="2" s="1"/>
  <c r="H28" i="2"/>
  <c r="H27" i="2" s="1"/>
  <c r="K23" i="2"/>
  <c r="J22" i="2"/>
  <c r="J21" i="2" s="1"/>
  <c r="I22" i="2"/>
  <c r="I21" i="2" s="1"/>
  <c r="H22" i="2"/>
  <c r="H21" i="2" s="1"/>
  <c r="K24" i="2" l="1"/>
  <c r="H28" i="3"/>
  <c r="K25" i="2"/>
  <c r="K27" i="2"/>
  <c r="K22" i="2"/>
  <c r="K21" i="2"/>
  <c r="K28" i="2"/>
  <c r="K20" i="2"/>
  <c r="J19" i="2"/>
  <c r="J18" i="2" s="1"/>
  <c r="I19" i="2"/>
  <c r="I18" i="2" s="1"/>
  <c r="H19" i="2"/>
  <c r="H18" i="2" s="1"/>
  <c r="K17" i="2"/>
  <c r="J16" i="2"/>
  <c r="J15" i="2" s="1"/>
  <c r="I16" i="2"/>
  <c r="I15" i="2" s="1"/>
  <c r="H16" i="2"/>
  <c r="H15" i="2" s="1"/>
  <c r="K14" i="2"/>
  <c r="J13" i="2"/>
  <c r="J12" i="2" s="1"/>
  <c r="I13" i="2"/>
  <c r="I12" i="2" s="1"/>
  <c r="H13" i="2"/>
  <c r="H12" i="2" s="1"/>
  <c r="I9" i="2" l="1"/>
  <c r="I7" i="2" s="1"/>
  <c r="J9" i="2"/>
  <c r="J7" i="2" s="1"/>
  <c r="H9" i="2"/>
  <c r="H7" i="2" s="1"/>
  <c r="K13" i="2"/>
  <c r="K15" i="2"/>
  <c r="K19" i="2"/>
  <c r="K18" i="2"/>
  <c r="K16" i="2"/>
  <c r="K7" i="2" l="1"/>
  <c r="K12" i="2"/>
  <c r="K9" i="2" s="1"/>
  <c r="H27" i="3" l="1"/>
  <c r="H26" i="3"/>
  <c r="H25" i="3"/>
  <c r="H24" i="3"/>
  <c r="H23" i="3"/>
  <c r="G21" i="3"/>
  <c r="F21" i="3"/>
  <c r="E21" i="3"/>
  <c r="D21" i="3"/>
  <c r="E14" i="3"/>
  <c r="F14" i="3"/>
  <c r="F7" i="3" s="1"/>
  <c r="G14" i="3"/>
  <c r="G7" i="3" s="1"/>
  <c r="D14" i="3"/>
  <c r="D7" i="3" s="1"/>
  <c r="H16" i="3"/>
  <c r="H9" i="3" s="1"/>
  <c r="H17" i="3"/>
  <c r="H18" i="3"/>
  <c r="H11" i="3" s="1"/>
  <c r="H20" i="3"/>
  <c r="H13" i="3" s="1"/>
  <c r="H19" i="3"/>
  <c r="H12" i="3" s="1"/>
  <c r="H7" i="3" l="1"/>
  <c r="H14" i="3"/>
  <c r="H21" i="3"/>
</calcChain>
</file>

<file path=xl/sharedStrings.xml><?xml version="1.0" encoding="utf-8"?>
<sst xmlns="http://schemas.openxmlformats.org/spreadsheetml/2006/main" count="219" uniqueCount="100">
  <si>
    <t>Наименование  программы, подпрограммы</t>
  </si>
  <si>
    <t>ГРБС</t>
  </si>
  <si>
    <t>ЦСР</t>
  </si>
  <si>
    <t>ВР</t>
  </si>
  <si>
    <t>Итого на период</t>
  </si>
  <si>
    <t>Мероприятие программы 1</t>
  </si>
  <si>
    <t>Мероприятие программы 2</t>
  </si>
  <si>
    <t>Расходы (тыс. руб.), годы</t>
  </si>
  <si>
    <t>Рз Пр</t>
  </si>
  <si>
    <t>000</t>
  </si>
  <si>
    <t xml:space="preserve">Код бюджетной классификации </t>
  </si>
  <si>
    <t>2014 г.</t>
  </si>
  <si>
    <t>244</t>
  </si>
  <si>
    <t>200</t>
  </si>
  <si>
    <t>240</t>
  </si>
  <si>
    <t>0000</t>
  </si>
  <si>
    <t>Приложение № 2</t>
  </si>
  <si>
    <t xml:space="preserve">          Приложение № 3</t>
  </si>
  <si>
    <t>Статус</t>
  </si>
  <si>
    <t>Наименование муниципальной программы, подпрограммы муниципальной программы</t>
  </si>
  <si>
    <t>Ответственный исполнитель, соисполнители</t>
  </si>
  <si>
    <t>очередной финансовый год</t>
  </si>
  <si>
    <t xml:space="preserve">Всего                   </t>
  </si>
  <si>
    <t xml:space="preserve">в том числе:            </t>
  </si>
  <si>
    <t xml:space="preserve">федеральный бюджет (*)  </t>
  </si>
  <si>
    <t xml:space="preserve">краевой бюджет          </t>
  </si>
  <si>
    <t xml:space="preserve">внебюджетные  источники                </t>
  </si>
  <si>
    <t xml:space="preserve">бюджеты муниципальных   образований (**)  </t>
  </si>
  <si>
    <t>юридические лица</t>
  </si>
  <si>
    <t>Оценка расходов (тыс. руб.), годы</t>
  </si>
  <si>
    <t>Перечень целевых индикаторов подпрограммы</t>
  </si>
  <si>
    <t>тыс. руб</t>
  </si>
  <si>
    <t>№  п/п</t>
  </si>
  <si>
    <t>Цель,    целевые индикаторы</t>
  </si>
  <si>
    <t>Источник информации</t>
  </si>
  <si>
    <t>Ед. измер.</t>
  </si>
  <si>
    <t>муниципальных программ Крутоярского сельсовета</t>
  </si>
  <si>
    <t>Перечень мероприятий подпрограммы с указанием объема средств на их реализацию и ожидаемых результатов</t>
  </si>
  <si>
    <t>Ожидаемый результат от реализации подпрограммного мероприятия (в натуральном выражении)</t>
  </si>
  <si>
    <t>Администрация Крутоярского сельсовета Ужурского района Красноярского края</t>
  </si>
  <si>
    <t>Достижение цели</t>
  </si>
  <si>
    <t>Подпрограмма</t>
  </si>
  <si>
    <t>к подпрограммам реализуемой в рамках</t>
  </si>
  <si>
    <t xml:space="preserve">Обеспечение финансовых, материальных и трудовых затрат. </t>
  </si>
  <si>
    <t xml:space="preserve">подпрограммы, реализуемой в рамках муниципальных программ  </t>
  </si>
  <si>
    <t>Крутоярского сельсовета</t>
  </si>
  <si>
    <t xml:space="preserve">Приложение №1          </t>
  </si>
  <si>
    <t xml:space="preserve"> подпрограммы, реализуемой в рамках муниципальных программ  Крутоярского сельсовета</t>
  </si>
  <si>
    <t>0000000</t>
  </si>
  <si>
    <t>Тыс. рублей</t>
  </si>
  <si>
    <t>Сход граждан, газета «Крутоярские вести»</t>
  </si>
  <si>
    <t>Сход граждан,  газета «Крутоярские вести»</t>
  </si>
  <si>
    <t>тыс.руб.</t>
  </si>
  <si>
    <r>
      <t>Цель:</t>
    </r>
    <r>
      <rPr>
        <sz val="11"/>
        <color theme="1"/>
        <rFont val="Times New Roman"/>
        <family val="1"/>
        <charset val="204"/>
      </rPr>
      <t xml:space="preserve"> Содержание жилищно-коммунального хозяйства и жилищного фонда в надлежащем состоянии, обеспечение населения качественными жилищно-коммунальными услугами и улучшение  жилищных условий населения</t>
    </r>
  </si>
  <si>
    <r>
      <t xml:space="preserve">Индикаторы:1                   </t>
    </r>
    <r>
      <rPr>
        <sz val="11"/>
        <color theme="1"/>
        <rFont val="Times New Roman"/>
        <family val="1"/>
        <charset val="204"/>
      </rPr>
      <t xml:space="preserve"> Снижение уровня износа коммунальной инфраструктуры, установка котельного оборудования            </t>
    </r>
  </si>
  <si>
    <r>
      <t xml:space="preserve">Индикаторы:2              </t>
    </r>
    <r>
      <rPr>
        <sz val="11"/>
        <color theme="1"/>
        <rFont val="Times New Roman"/>
        <family val="1"/>
        <charset val="204"/>
      </rPr>
      <t xml:space="preserve"> Техническая инвентаризация объектов ЖКХ софинансирование на схемы водоснабжения за счет средств местного бюджета      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</si>
  <si>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Индикаторы:3 </t>
    </r>
    <r>
      <rPr>
        <sz val="11"/>
        <color theme="1"/>
        <rFont val="Times New Roman"/>
        <family val="1"/>
        <charset val="204"/>
      </rPr>
      <t xml:space="preserve">Разработка схем водо и тепло снабжения на территории муниципального образования  </t>
    </r>
  </si>
  <si>
    <t>Повышение уровня предоставления качества услуг населению проживающего на территории Крутоярского сельсовета</t>
  </si>
  <si>
    <t>Завершение осуществления анализа проблем в жилищно-коммунальном комплексе на территории Крутоярского сельсовета</t>
  </si>
  <si>
    <t>Улучшение качества питьевой воды</t>
  </si>
  <si>
    <t xml:space="preserve">Цель подпрограммы:  Содержание жилищно-коммунального хозяйства и жилищного фонда в надлежащем состоянии, обеспечение населения качественными жилищно-коммунальными услугами и улучшение  жилищных условий населения    </t>
  </si>
  <si>
    <t>Задача  1                                                                                    Обеспечение качественного предоставления жилищно-коммунальных услуг и условий проживания населения на территории Крутоярского сельсовета</t>
  </si>
  <si>
    <t>0502</t>
  </si>
  <si>
    <t>0230000</t>
  </si>
  <si>
    <r>
      <rPr>
        <b/>
        <sz val="11"/>
        <rFont val="Times New Roman"/>
        <family val="1"/>
        <charset val="204"/>
      </rPr>
      <t>Мероприятие программы 1</t>
    </r>
    <r>
      <rPr>
        <sz val="11"/>
        <rFont val="Times New Roman"/>
        <family val="1"/>
        <charset val="204"/>
      </rPr>
      <t xml:space="preserve">  "Снижение уровня износа коммунальной инфраструктуры, установка котельного оборудования»</t>
    </r>
  </si>
  <si>
    <r>
      <rPr>
        <b/>
        <sz val="11"/>
        <rFont val="Times New Roman"/>
        <family val="1"/>
        <charset val="204"/>
      </rPr>
      <t>Мероприятие программы 2</t>
    </r>
    <r>
      <rPr>
        <sz val="11"/>
        <rFont val="Times New Roman"/>
        <family val="1"/>
        <charset val="204"/>
      </rPr>
      <t xml:space="preserve">  "Техническая инвентаризация объектов водоснабжения, софинансирование на схемы водоснабжения за счет средств местного бюджета»</t>
    </r>
  </si>
  <si>
    <r>
      <rPr>
        <b/>
        <sz val="11"/>
        <rFont val="Times New Roman"/>
        <family val="1"/>
        <charset val="204"/>
      </rPr>
      <t>Мероприятие программы 3</t>
    </r>
    <r>
      <rPr>
        <sz val="11"/>
        <rFont val="Times New Roman"/>
        <family val="1"/>
        <charset val="204"/>
      </rPr>
      <t xml:space="preserve">  "Разработка схем теплоснабжения на территории Крутоярского сельсовета"</t>
    </r>
  </si>
  <si>
    <r>
      <rPr>
        <b/>
        <sz val="11"/>
        <rFont val="Times New Roman"/>
        <family val="1"/>
        <charset val="204"/>
      </rPr>
      <t>Мероприятие программы 4</t>
    </r>
    <r>
      <rPr>
        <sz val="11"/>
        <rFont val="Times New Roman"/>
        <family val="1"/>
        <charset val="204"/>
      </rPr>
      <t xml:space="preserve">  "Разработка схем теплоснабжения на территории Крутоярского сельсовета"</t>
    </r>
  </si>
  <si>
    <r>
      <rPr>
        <b/>
        <sz val="11"/>
        <rFont val="Times New Roman"/>
        <family val="1"/>
        <charset val="204"/>
      </rPr>
      <t>Мероприятие программы 5</t>
    </r>
    <r>
      <rPr>
        <sz val="11"/>
        <rFont val="Times New Roman"/>
        <family val="1"/>
        <charset val="204"/>
      </rPr>
      <t xml:space="preserve">  "Прокачка скважин, отбор проб воды"</t>
    </r>
  </si>
  <si>
    <t>Задача  2                                                                                    Осуществить анализ состояния и проблем функционирования жилищно-коммунального хозяйства на территории Крутоярского сельсовета</t>
  </si>
  <si>
    <t>Приведение в надлежащее соответствие документации по объектам водоснабжения</t>
  </si>
  <si>
    <t xml:space="preserve">Приведение в надлежащее соответствие документации по объектам водоснабжения, возможность участия в программах </t>
  </si>
  <si>
    <t>Приведение в надлежащее соответствие документации по объектам теплоснабжения</t>
  </si>
  <si>
    <t>0239702</t>
  </si>
  <si>
    <t>023744</t>
  </si>
  <si>
    <t>0237424</t>
  </si>
  <si>
    <t>0238117</t>
  </si>
  <si>
    <t>0239705</t>
  </si>
  <si>
    <t>0239704</t>
  </si>
  <si>
    <t>Мероприятие программы 5</t>
  </si>
  <si>
    <t>Мероприятие программы 4</t>
  </si>
  <si>
    <t>Мероприятие программы 3</t>
  </si>
  <si>
    <t xml:space="preserve"> "Снижение уровня износа коммунальной инфраструктуры, установка котельного оборудования»</t>
  </si>
  <si>
    <t xml:space="preserve">  "Техническая инвентаризация объектов водоснабжения, софинансирование на схемы водоснабжения за счет средств местного бюджета»</t>
  </si>
  <si>
    <t xml:space="preserve">  "Разработка схем теплоснабжения на территории Крутоярского сельсовета"</t>
  </si>
  <si>
    <t xml:space="preserve"> "Разработка схем теплоснабжения на территории Крутоярского сельсовета"</t>
  </si>
  <si>
    <t xml:space="preserve"> "Прокачка скважин, отбор проб воды"</t>
  </si>
  <si>
    <t xml:space="preserve">«Поддержка жилищно-коммунального хозяйства на территории Крутоярского сельсовета» </t>
  </si>
  <si>
    <r>
      <t xml:space="preserve">Индикаторы:4 </t>
    </r>
    <r>
      <rPr>
        <sz val="11"/>
        <color theme="1"/>
        <rFont val="Times New Roman"/>
        <family val="1"/>
        <charset val="204"/>
      </rPr>
      <t xml:space="preserve">Капитальный ремонт и реконструкция объектов коммунальной инфраструктуры находящейся в собственности </t>
    </r>
  </si>
  <si>
    <r>
      <rPr>
        <b/>
        <sz val="11"/>
        <rFont val="Times New Roman"/>
        <family val="1"/>
        <charset val="204"/>
      </rPr>
      <t>Мероприятие программы 6</t>
    </r>
    <r>
      <rPr>
        <sz val="11"/>
        <rFont val="Times New Roman"/>
        <family val="1"/>
        <charset val="204"/>
      </rPr>
      <t xml:space="preserve">   Капитальный ремонт и реконструкция объектов коммунальной инфраструктуры находящейся в собственности </t>
    </r>
  </si>
  <si>
    <t>0505</t>
  </si>
  <si>
    <t>0237571</t>
  </si>
  <si>
    <t>0239971</t>
  </si>
  <si>
    <t>Мероприятие программы 6</t>
  </si>
  <si>
    <t xml:space="preserve">Капитальный ремонт и реконструкция объектов коммунальной инфраструктуры находящейся в собственности </t>
  </si>
  <si>
    <t>сравнительная характеристика по годам на реализацию подпрограммы</t>
  </si>
  <si>
    <t>0230097040</t>
  </si>
  <si>
    <t>0200000000</t>
  </si>
  <si>
    <t>0230000000</t>
  </si>
  <si>
    <t>Улучшение качество подачи тепла населению, содедражие водопроводной башни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</si>
</sst>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 indent="2"/>
    </xf>
    <xf numFmtId="0" fontId="3" fillId="0" borderId="1" xfId="0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3" fillId="0" borderId="14" xfId="0" applyFont="1" applyFill="1" applyBorder="1" applyAlignment="1">
      <alignment vertical="center" wrapText="1"/>
    </xf>
    <xf numFmtId="2" fontId="3" fillId="0" borderId="14" xfId="0" applyNumberFormat="1" applyFont="1" applyFill="1" applyBorder="1" applyAlignment="1">
      <alignment vertical="center"/>
    </xf>
    <xf numFmtId="2" fontId="3" fillId="0" borderId="15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2" fontId="3" fillId="0" borderId="18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2" fontId="3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2" fontId="3" fillId="0" borderId="17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 indent="15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2" fontId="3" fillId="0" borderId="6" xfId="0" applyNumberFormat="1" applyFont="1" applyBorder="1" applyAlignment="1">
      <alignment vertical="center"/>
    </xf>
    <xf numFmtId="2" fontId="3" fillId="0" borderId="28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vertical="center"/>
    </xf>
    <xf numFmtId="2" fontId="3" fillId="0" borderId="15" xfId="0" applyNumberFormat="1" applyFont="1" applyBorder="1" applyAlignment="1">
      <alignment vertical="center"/>
    </xf>
    <xf numFmtId="0" fontId="5" fillId="0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topLeftCell="A2" workbookViewId="0">
      <selection activeCell="E10" sqref="E10"/>
    </sheetView>
  </sheetViews>
  <sheetFormatPr defaultRowHeight="15" x14ac:dyDescent="0.25"/>
  <cols>
    <col min="1" max="1" width="5.85546875" style="1" customWidth="1"/>
    <col min="2" max="2" width="32.28515625" style="1" customWidth="1"/>
    <col min="3" max="3" width="7.5703125" style="1" customWidth="1"/>
    <col min="4" max="4" width="21.140625" style="1" customWidth="1"/>
    <col min="5" max="7" width="11" style="1" customWidth="1"/>
  </cols>
  <sheetData>
    <row r="1" spans="1:7" s="41" customFormat="1" x14ac:dyDescent="0.25">
      <c r="A1" s="57" t="s">
        <v>46</v>
      </c>
      <c r="B1" s="57"/>
      <c r="C1" s="57"/>
      <c r="D1" s="57"/>
      <c r="E1" s="57"/>
      <c r="F1" s="57"/>
      <c r="G1" s="57"/>
    </row>
    <row r="2" spans="1:7" s="1" customFormat="1" x14ac:dyDescent="0.25">
      <c r="A2" s="53" t="s">
        <v>44</v>
      </c>
      <c r="B2" s="53"/>
      <c r="C2" s="53"/>
      <c r="D2" s="53"/>
      <c r="E2" s="53"/>
      <c r="F2" s="53"/>
      <c r="G2" s="53"/>
    </row>
    <row r="3" spans="1:7" s="1" customFormat="1" x14ac:dyDescent="0.25">
      <c r="A3" s="53" t="s">
        <v>45</v>
      </c>
      <c r="B3" s="53"/>
      <c r="C3" s="53"/>
      <c r="D3" s="53"/>
      <c r="E3" s="53"/>
      <c r="F3" s="53"/>
      <c r="G3" s="53"/>
    </row>
    <row r="4" spans="1:7" s="1" customFormat="1" x14ac:dyDescent="0.25">
      <c r="A4" s="58"/>
      <c r="B4" s="58"/>
      <c r="C4" s="58"/>
      <c r="D4" s="58"/>
      <c r="E4" s="58"/>
      <c r="F4" s="58"/>
      <c r="G4" s="58"/>
    </row>
    <row r="5" spans="1:7" s="1" customFormat="1" x14ac:dyDescent="0.25">
      <c r="A5" s="54" t="s">
        <v>30</v>
      </c>
      <c r="B5" s="54"/>
      <c r="C5" s="54"/>
      <c r="D5" s="54"/>
      <c r="E5" s="54"/>
      <c r="F5" s="54"/>
      <c r="G5" s="54"/>
    </row>
    <row r="6" spans="1:7" s="42" customFormat="1" ht="43.9" customHeight="1" x14ac:dyDescent="0.25">
      <c r="A6" s="55" t="s">
        <v>32</v>
      </c>
      <c r="B6" s="55" t="s">
        <v>33</v>
      </c>
      <c r="C6" s="55" t="s">
        <v>35</v>
      </c>
      <c r="D6" s="55" t="s">
        <v>34</v>
      </c>
      <c r="E6" s="59">
        <v>2016</v>
      </c>
      <c r="F6" s="59">
        <v>2017</v>
      </c>
      <c r="G6" s="55">
        <v>2018</v>
      </c>
    </row>
    <row r="7" spans="1:7" x14ac:dyDescent="0.25">
      <c r="A7" s="56"/>
      <c r="B7" s="56"/>
      <c r="C7" s="56"/>
      <c r="D7" s="56"/>
      <c r="E7" s="60"/>
      <c r="F7" s="60"/>
      <c r="G7" s="56"/>
    </row>
    <row r="8" spans="1:7" ht="115.9" customHeight="1" x14ac:dyDescent="0.25">
      <c r="A8" s="2">
        <v>1</v>
      </c>
      <c r="B8" s="45" t="s">
        <v>53</v>
      </c>
      <c r="C8" s="3" t="s">
        <v>49</v>
      </c>
      <c r="D8" s="3" t="s">
        <v>50</v>
      </c>
      <c r="E8" s="46">
        <v>60</v>
      </c>
      <c r="F8" s="46">
        <v>55.9</v>
      </c>
      <c r="G8" s="46">
        <v>15.1</v>
      </c>
    </row>
    <row r="9" spans="1:7" ht="57" customHeight="1" x14ac:dyDescent="0.25">
      <c r="A9" s="2">
        <v>2</v>
      </c>
      <c r="B9" s="45" t="s">
        <v>54</v>
      </c>
      <c r="C9" s="3" t="s">
        <v>49</v>
      </c>
      <c r="D9" s="3" t="s">
        <v>51</v>
      </c>
      <c r="E9" s="46">
        <v>60</v>
      </c>
      <c r="F9" s="46">
        <v>55.9</v>
      </c>
      <c r="G9" s="46">
        <v>15.1</v>
      </c>
    </row>
    <row r="10" spans="1:7" ht="73.900000000000006" customHeight="1" x14ac:dyDescent="0.25">
      <c r="A10" s="2">
        <v>3</v>
      </c>
      <c r="B10" s="45" t="s">
        <v>55</v>
      </c>
      <c r="C10" s="3" t="s">
        <v>31</v>
      </c>
      <c r="D10" s="3"/>
      <c r="E10" s="46">
        <v>0</v>
      </c>
      <c r="F10" s="46">
        <v>0</v>
      </c>
      <c r="G10" s="46">
        <v>0</v>
      </c>
    </row>
    <row r="11" spans="1:7" ht="52.9" customHeight="1" x14ac:dyDescent="0.25">
      <c r="A11" s="2">
        <v>4</v>
      </c>
      <c r="B11" s="45" t="s">
        <v>56</v>
      </c>
      <c r="C11" s="3" t="s">
        <v>52</v>
      </c>
      <c r="D11" s="3"/>
      <c r="E11" s="46">
        <v>0</v>
      </c>
      <c r="F11" s="46">
        <v>0</v>
      </c>
      <c r="G11" s="46">
        <v>0</v>
      </c>
    </row>
    <row r="12" spans="1:7" ht="63" customHeight="1" x14ac:dyDescent="0.25">
      <c r="A12" s="2">
        <v>4</v>
      </c>
      <c r="B12" s="45" t="s">
        <v>88</v>
      </c>
      <c r="C12" s="3" t="s">
        <v>52</v>
      </c>
      <c r="D12" s="3"/>
      <c r="E12" s="46">
        <v>0</v>
      </c>
      <c r="F12" s="46">
        <v>0</v>
      </c>
      <c r="G12" s="46">
        <v>0</v>
      </c>
    </row>
    <row r="14" spans="1:7" x14ac:dyDescent="0.25">
      <c r="B14" s="52" t="s">
        <v>95</v>
      </c>
      <c r="C14" s="52"/>
      <c r="D14" s="52"/>
      <c r="E14" s="52"/>
      <c r="F14" s="52"/>
      <c r="G14" s="52"/>
    </row>
  </sheetData>
  <mergeCells count="13">
    <mergeCell ref="B14:G14"/>
    <mergeCell ref="A3:G3"/>
    <mergeCell ref="A5:G5"/>
    <mergeCell ref="G6:G7"/>
    <mergeCell ref="A1:G1"/>
    <mergeCell ref="A2:G2"/>
    <mergeCell ref="A4:G4"/>
    <mergeCell ref="A6:A7"/>
    <mergeCell ref="B6:B7"/>
    <mergeCell ref="C6:C7"/>
    <mergeCell ref="D6:D7"/>
    <mergeCell ref="E6:E7"/>
    <mergeCell ref="F6:F7"/>
  </mergeCells>
  <pageMargins left="0.51181102362204722" right="0.31496062992125984" top="0.74803149606299213" bottom="0.55118110236220474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opLeftCell="A22" zoomScale="90" zoomScaleNormal="90" workbookViewId="0">
      <selection activeCell="J9" sqref="J9"/>
    </sheetView>
  </sheetViews>
  <sheetFormatPr defaultRowHeight="15" x14ac:dyDescent="0.25"/>
  <cols>
    <col min="1" max="1" width="28.28515625" style="14" customWidth="1"/>
    <col min="2" max="2" width="20.42578125" style="14" customWidth="1"/>
    <col min="3" max="4" width="6" style="14" customWidth="1"/>
    <col min="5" max="5" width="12.42578125" style="14" customWidth="1"/>
    <col min="6" max="6" width="6" style="14" customWidth="1"/>
    <col min="7" max="7" width="9.28515625" style="14" hidden="1" customWidth="1"/>
    <col min="8" max="10" width="9.28515625" style="14" customWidth="1"/>
    <col min="11" max="11" width="10.28515625" style="14" customWidth="1"/>
    <col min="12" max="12" width="17.5703125" style="14" customWidth="1"/>
    <col min="25" max="27" width="8.85546875" customWidth="1"/>
    <col min="38" max="39" width="8.85546875" customWidth="1"/>
  </cols>
  <sheetData>
    <row r="1" spans="1:20" ht="15.75" x14ac:dyDescent="0.25">
      <c r="A1" s="74" t="s">
        <v>16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20" ht="16.149999999999999" customHeight="1" x14ac:dyDescent="0.25">
      <c r="A2" s="75" t="s">
        <v>47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T2" s="21"/>
    </row>
    <row r="3" spans="1:20" ht="15.6" customHeight="1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P3" s="12"/>
      <c r="T3" s="21"/>
    </row>
    <row r="4" spans="1:20" ht="30.6" customHeight="1" x14ac:dyDescent="0.25">
      <c r="A4" s="76" t="s">
        <v>37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20" ht="30.6" customHeight="1" x14ac:dyDescent="0.25">
      <c r="A5" s="61" t="s">
        <v>0</v>
      </c>
      <c r="B5" s="61" t="s">
        <v>1</v>
      </c>
      <c r="C5" s="81" t="s">
        <v>10</v>
      </c>
      <c r="D5" s="82"/>
      <c r="E5" s="82"/>
      <c r="F5" s="83"/>
      <c r="G5" s="81" t="s">
        <v>7</v>
      </c>
      <c r="H5" s="82"/>
      <c r="I5" s="82"/>
      <c r="J5" s="83"/>
      <c r="K5" s="77" t="s">
        <v>4</v>
      </c>
      <c r="L5" s="79" t="s">
        <v>38</v>
      </c>
    </row>
    <row r="6" spans="1:20" ht="31.9" customHeight="1" x14ac:dyDescent="0.25">
      <c r="A6" s="62"/>
      <c r="B6" s="62"/>
      <c r="C6" s="13" t="s">
        <v>1</v>
      </c>
      <c r="D6" s="4" t="s">
        <v>8</v>
      </c>
      <c r="E6" s="8" t="s">
        <v>2</v>
      </c>
      <c r="F6" s="8" t="s">
        <v>3</v>
      </c>
      <c r="G6" s="13" t="s">
        <v>11</v>
      </c>
      <c r="H6" s="13">
        <v>2016</v>
      </c>
      <c r="I6" s="13">
        <v>2017</v>
      </c>
      <c r="J6" s="13">
        <v>2018</v>
      </c>
      <c r="K6" s="78"/>
      <c r="L6" s="80"/>
    </row>
    <row r="7" spans="1:20" ht="27.6" customHeight="1" x14ac:dyDescent="0.25">
      <c r="A7" s="63"/>
      <c r="B7" s="63"/>
      <c r="C7" s="6">
        <v>810</v>
      </c>
      <c r="D7" s="11" t="s">
        <v>15</v>
      </c>
      <c r="E7" s="7" t="s">
        <v>97</v>
      </c>
      <c r="F7" s="7" t="s">
        <v>9</v>
      </c>
      <c r="G7" s="9"/>
      <c r="H7" s="9">
        <f>H8+H9</f>
        <v>60</v>
      </c>
      <c r="I7" s="9">
        <f t="shared" ref="I7:J7" si="0">I9+I10</f>
        <v>55.9</v>
      </c>
      <c r="J7" s="9">
        <f t="shared" si="0"/>
        <v>15.1</v>
      </c>
      <c r="K7" s="9">
        <f>J7+I7+H7+G7</f>
        <v>131</v>
      </c>
      <c r="L7" s="22"/>
    </row>
    <row r="8" spans="1:20" ht="27.6" customHeight="1" x14ac:dyDescent="0.25">
      <c r="A8" s="51"/>
      <c r="B8" s="51"/>
      <c r="C8" s="6">
        <v>810</v>
      </c>
      <c r="D8" s="11" t="s">
        <v>90</v>
      </c>
      <c r="E8" s="7" t="s">
        <v>98</v>
      </c>
      <c r="F8" s="7" t="s">
        <v>9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22"/>
    </row>
    <row r="9" spans="1:20" ht="87" customHeight="1" x14ac:dyDescent="0.25">
      <c r="A9" s="70" t="s">
        <v>60</v>
      </c>
      <c r="B9" s="70"/>
      <c r="C9" s="15">
        <v>810</v>
      </c>
      <c r="D9" s="4" t="s">
        <v>62</v>
      </c>
      <c r="E9" s="8" t="s">
        <v>63</v>
      </c>
      <c r="F9" s="8" t="s">
        <v>9</v>
      </c>
      <c r="G9" s="10">
        <f>G12+G15+G18</f>
        <v>0</v>
      </c>
      <c r="H9" s="10">
        <f t="shared" ref="H9:K9" si="1">H12+H15+H18</f>
        <v>60</v>
      </c>
      <c r="I9" s="10">
        <f t="shared" si="1"/>
        <v>55.9</v>
      </c>
      <c r="J9" s="10">
        <f t="shared" si="1"/>
        <v>15.1</v>
      </c>
      <c r="K9" s="10">
        <f t="shared" si="1"/>
        <v>131</v>
      </c>
      <c r="L9" s="22" t="s">
        <v>40</v>
      </c>
    </row>
    <row r="10" spans="1:20" ht="84" customHeight="1" x14ac:dyDescent="0.25">
      <c r="A10" s="71" t="s">
        <v>61</v>
      </c>
      <c r="B10" s="72"/>
      <c r="C10" s="4" t="s">
        <v>9</v>
      </c>
      <c r="D10" s="4" t="s">
        <v>15</v>
      </c>
      <c r="E10" s="8" t="s">
        <v>48</v>
      </c>
      <c r="F10" s="8" t="s">
        <v>9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47" t="s">
        <v>57</v>
      </c>
    </row>
    <row r="11" spans="1:20" ht="75" customHeight="1" x14ac:dyDescent="0.25">
      <c r="A11" s="71" t="s">
        <v>69</v>
      </c>
      <c r="B11" s="72"/>
      <c r="C11" s="4"/>
      <c r="D11" s="4"/>
      <c r="E11" s="8"/>
      <c r="F11" s="8"/>
      <c r="G11" s="10"/>
      <c r="H11" s="10"/>
      <c r="I11" s="10"/>
      <c r="J11" s="10"/>
      <c r="K11" s="10"/>
      <c r="L11" s="48" t="s">
        <v>58</v>
      </c>
    </row>
    <row r="12" spans="1:20" ht="23.45" customHeight="1" x14ac:dyDescent="0.25">
      <c r="A12" s="61" t="s">
        <v>64</v>
      </c>
      <c r="B12" s="64" t="s">
        <v>39</v>
      </c>
      <c r="C12" s="6">
        <v>810</v>
      </c>
      <c r="D12" s="7" t="s">
        <v>62</v>
      </c>
      <c r="E12" s="7" t="s">
        <v>96</v>
      </c>
      <c r="F12" s="7" t="s">
        <v>13</v>
      </c>
      <c r="G12" s="9">
        <f>G13</f>
        <v>0</v>
      </c>
      <c r="H12" s="9">
        <f t="shared" ref="H12:J13" si="2">H13</f>
        <v>60</v>
      </c>
      <c r="I12" s="9">
        <f t="shared" si="2"/>
        <v>55.9</v>
      </c>
      <c r="J12" s="9">
        <f t="shared" si="2"/>
        <v>15.1</v>
      </c>
      <c r="K12" s="9">
        <f t="shared" ref="K12:K35" si="3">SUM(G12:J12)</f>
        <v>131</v>
      </c>
      <c r="L12" s="67" t="s">
        <v>99</v>
      </c>
    </row>
    <row r="13" spans="1:20" ht="23.45" customHeight="1" x14ac:dyDescent="0.25">
      <c r="A13" s="62"/>
      <c r="B13" s="65"/>
      <c r="C13" s="15">
        <v>810</v>
      </c>
      <c r="D13" s="8" t="s">
        <v>62</v>
      </c>
      <c r="E13" s="8" t="s">
        <v>96</v>
      </c>
      <c r="F13" s="8" t="s">
        <v>14</v>
      </c>
      <c r="G13" s="10">
        <f>G14</f>
        <v>0</v>
      </c>
      <c r="H13" s="10">
        <f t="shared" si="2"/>
        <v>60</v>
      </c>
      <c r="I13" s="10">
        <f t="shared" si="2"/>
        <v>55.9</v>
      </c>
      <c r="J13" s="10">
        <f t="shared" si="2"/>
        <v>15.1</v>
      </c>
      <c r="K13" s="10">
        <f t="shared" si="3"/>
        <v>131</v>
      </c>
      <c r="L13" s="68"/>
    </row>
    <row r="14" spans="1:20" ht="32.25" customHeight="1" x14ac:dyDescent="0.25">
      <c r="A14" s="62"/>
      <c r="B14" s="65"/>
      <c r="C14" s="15">
        <v>810</v>
      </c>
      <c r="D14" s="8" t="s">
        <v>62</v>
      </c>
      <c r="E14" s="8" t="s">
        <v>96</v>
      </c>
      <c r="F14" s="8" t="s">
        <v>12</v>
      </c>
      <c r="G14" s="10"/>
      <c r="H14" s="10">
        <v>60</v>
      </c>
      <c r="I14" s="10">
        <v>55.9</v>
      </c>
      <c r="J14" s="10">
        <v>15.1</v>
      </c>
      <c r="K14" s="10">
        <f t="shared" si="3"/>
        <v>131</v>
      </c>
      <c r="L14" s="68"/>
    </row>
    <row r="15" spans="1:20" ht="31.9" customHeight="1" x14ac:dyDescent="0.25">
      <c r="A15" s="61" t="s">
        <v>65</v>
      </c>
      <c r="B15" s="64" t="s">
        <v>39</v>
      </c>
      <c r="C15" s="6">
        <v>810</v>
      </c>
      <c r="D15" s="7" t="s">
        <v>62</v>
      </c>
      <c r="E15" s="7" t="s">
        <v>73</v>
      </c>
      <c r="F15" s="7" t="s">
        <v>13</v>
      </c>
      <c r="G15" s="9">
        <f>G16</f>
        <v>0</v>
      </c>
      <c r="H15" s="9">
        <f t="shared" ref="H15:J16" si="4">H16</f>
        <v>0</v>
      </c>
      <c r="I15" s="9">
        <f t="shared" si="4"/>
        <v>0</v>
      </c>
      <c r="J15" s="9">
        <f t="shared" si="4"/>
        <v>0</v>
      </c>
      <c r="K15" s="9">
        <f t="shared" si="3"/>
        <v>0</v>
      </c>
      <c r="L15" s="73" t="s">
        <v>70</v>
      </c>
    </row>
    <row r="16" spans="1:20" ht="31.9" customHeight="1" x14ac:dyDescent="0.25">
      <c r="A16" s="62"/>
      <c r="B16" s="65"/>
      <c r="C16" s="15">
        <v>810</v>
      </c>
      <c r="D16" s="8" t="s">
        <v>62</v>
      </c>
      <c r="E16" s="8" t="s">
        <v>73</v>
      </c>
      <c r="F16" s="8" t="s">
        <v>14</v>
      </c>
      <c r="G16" s="10">
        <f>G17</f>
        <v>0</v>
      </c>
      <c r="H16" s="10">
        <f t="shared" si="4"/>
        <v>0</v>
      </c>
      <c r="I16" s="10">
        <f t="shared" si="4"/>
        <v>0</v>
      </c>
      <c r="J16" s="10">
        <f t="shared" si="4"/>
        <v>0</v>
      </c>
      <c r="K16" s="10">
        <f t="shared" si="3"/>
        <v>0</v>
      </c>
      <c r="L16" s="73"/>
    </row>
    <row r="17" spans="1:12" ht="31.9" customHeight="1" x14ac:dyDescent="0.25">
      <c r="A17" s="62"/>
      <c r="B17" s="65"/>
      <c r="C17" s="15">
        <v>810</v>
      </c>
      <c r="D17" s="8" t="s">
        <v>62</v>
      </c>
      <c r="E17" s="8" t="s">
        <v>73</v>
      </c>
      <c r="F17" s="8" t="s">
        <v>12</v>
      </c>
      <c r="G17" s="10"/>
      <c r="H17" s="10">
        <v>0</v>
      </c>
      <c r="I17" s="10">
        <v>0</v>
      </c>
      <c r="J17" s="10">
        <v>0</v>
      </c>
      <c r="K17" s="10">
        <f t="shared" si="3"/>
        <v>0</v>
      </c>
      <c r="L17" s="73"/>
    </row>
    <row r="18" spans="1:12" ht="21.6" customHeight="1" x14ac:dyDescent="0.25">
      <c r="A18" s="61" t="s">
        <v>66</v>
      </c>
      <c r="B18" s="64" t="s">
        <v>39</v>
      </c>
      <c r="C18" s="6">
        <v>810</v>
      </c>
      <c r="D18" s="7" t="s">
        <v>62</v>
      </c>
      <c r="E18" s="7" t="s">
        <v>74</v>
      </c>
      <c r="F18" s="7" t="s">
        <v>13</v>
      </c>
      <c r="G18" s="9">
        <f>G19</f>
        <v>0</v>
      </c>
      <c r="H18" s="9">
        <f t="shared" ref="H18:J33" si="5">H19</f>
        <v>0</v>
      </c>
      <c r="I18" s="9">
        <f t="shared" si="5"/>
        <v>0</v>
      </c>
      <c r="J18" s="9">
        <f t="shared" si="5"/>
        <v>0</v>
      </c>
      <c r="K18" s="9">
        <f t="shared" si="3"/>
        <v>0</v>
      </c>
      <c r="L18" s="67" t="s">
        <v>71</v>
      </c>
    </row>
    <row r="19" spans="1:12" ht="21.6" customHeight="1" x14ac:dyDescent="0.25">
      <c r="A19" s="62"/>
      <c r="B19" s="65"/>
      <c r="C19" s="15">
        <v>810</v>
      </c>
      <c r="D19" s="8" t="s">
        <v>62</v>
      </c>
      <c r="E19" s="8" t="s">
        <v>75</v>
      </c>
      <c r="F19" s="8" t="s">
        <v>14</v>
      </c>
      <c r="G19" s="10">
        <f>G20</f>
        <v>0</v>
      </c>
      <c r="H19" s="10">
        <f t="shared" si="5"/>
        <v>0</v>
      </c>
      <c r="I19" s="10">
        <f t="shared" si="5"/>
        <v>0</v>
      </c>
      <c r="J19" s="10">
        <f t="shared" si="5"/>
        <v>0</v>
      </c>
      <c r="K19" s="10">
        <f t="shared" si="3"/>
        <v>0</v>
      </c>
      <c r="L19" s="68"/>
    </row>
    <row r="20" spans="1:12" ht="21.6" customHeight="1" x14ac:dyDescent="0.25">
      <c r="A20" s="63"/>
      <c r="B20" s="66"/>
      <c r="C20" s="15">
        <v>810</v>
      </c>
      <c r="D20" s="8" t="s">
        <v>62</v>
      </c>
      <c r="E20" s="8" t="s">
        <v>75</v>
      </c>
      <c r="F20" s="8" t="s">
        <v>12</v>
      </c>
      <c r="G20" s="10"/>
      <c r="H20" s="10">
        <v>0</v>
      </c>
      <c r="I20" s="10">
        <v>0</v>
      </c>
      <c r="J20" s="10">
        <v>0</v>
      </c>
      <c r="K20" s="10">
        <f t="shared" si="3"/>
        <v>0</v>
      </c>
      <c r="L20" s="69"/>
    </row>
    <row r="21" spans="1:12" ht="19.149999999999999" customHeight="1" x14ac:dyDescent="0.25">
      <c r="A21" s="61" t="s">
        <v>67</v>
      </c>
      <c r="B21" s="64" t="s">
        <v>39</v>
      </c>
      <c r="C21" s="6">
        <v>810</v>
      </c>
      <c r="D21" s="7" t="s">
        <v>62</v>
      </c>
      <c r="E21" s="7" t="s">
        <v>76</v>
      </c>
      <c r="F21" s="7" t="s">
        <v>13</v>
      </c>
      <c r="G21" s="9">
        <f>G22</f>
        <v>0</v>
      </c>
      <c r="H21" s="9">
        <f t="shared" si="5"/>
        <v>0</v>
      </c>
      <c r="I21" s="9">
        <f t="shared" si="5"/>
        <v>0</v>
      </c>
      <c r="J21" s="9">
        <f t="shared" si="5"/>
        <v>0</v>
      </c>
      <c r="K21" s="9">
        <f t="shared" si="3"/>
        <v>0</v>
      </c>
      <c r="L21" s="67" t="s">
        <v>72</v>
      </c>
    </row>
    <row r="22" spans="1:12" ht="19.149999999999999" customHeight="1" x14ac:dyDescent="0.25">
      <c r="A22" s="62"/>
      <c r="B22" s="65"/>
      <c r="C22" s="15">
        <v>810</v>
      </c>
      <c r="D22" s="8" t="s">
        <v>62</v>
      </c>
      <c r="E22" s="8" t="s">
        <v>76</v>
      </c>
      <c r="F22" s="8" t="s">
        <v>14</v>
      </c>
      <c r="G22" s="10">
        <f>G23</f>
        <v>0</v>
      </c>
      <c r="H22" s="10">
        <f t="shared" si="5"/>
        <v>0</v>
      </c>
      <c r="I22" s="10">
        <f t="shared" si="5"/>
        <v>0</v>
      </c>
      <c r="J22" s="10">
        <f t="shared" si="5"/>
        <v>0</v>
      </c>
      <c r="K22" s="10">
        <f t="shared" si="3"/>
        <v>0</v>
      </c>
      <c r="L22" s="68"/>
    </row>
    <row r="23" spans="1:12" ht="19.149999999999999" customHeight="1" x14ac:dyDescent="0.25">
      <c r="A23" s="62"/>
      <c r="B23" s="65"/>
      <c r="C23" s="15">
        <v>810</v>
      </c>
      <c r="D23" s="8" t="s">
        <v>62</v>
      </c>
      <c r="E23" s="8" t="s">
        <v>76</v>
      </c>
      <c r="F23" s="8" t="s">
        <v>12</v>
      </c>
      <c r="G23" s="10"/>
      <c r="H23" s="10">
        <v>0</v>
      </c>
      <c r="I23" s="10">
        <v>0</v>
      </c>
      <c r="J23" s="10">
        <v>0</v>
      </c>
      <c r="K23" s="10">
        <f t="shared" si="3"/>
        <v>0</v>
      </c>
      <c r="L23" s="68"/>
    </row>
    <row r="24" spans="1:12" ht="19.149999999999999" customHeight="1" x14ac:dyDescent="0.25">
      <c r="A24" s="62"/>
      <c r="B24" s="65"/>
      <c r="C24" s="6">
        <v>810</v>
      </c>
      <c r="D24" s="7" t="s">
        <v>62</v>
      </c>
      <c r="E24" s="7" t="s">
        <v>77</v>
      </c>
      <c r="F24" s="7" t="s">
        <v>13</v>
      </c>
      <c r="G24" s="9">
        <f>G25</f>
        <v>0</v>
      </c>
      <c r="H24" s="9">
        <f t="shared" si="5"/>
        <v>0</v>
      </c>
      <c r="I24" s="9">
        <f t="shared" si="5"/>
        <v>0</v>
      </c>
      <c r="J24" s="9">
        <f t="shared" si="5"/>
        <v>0</v>
      </c>
      <c r="K24" s="9">
        <f t="shared" si="3"/>
        <v>0</v>
      </c>
      <c r="L24" s="68"/>
    </row>
    <row r="25" spans="1:12" ht="19.149999999999999" customHeight="1" x14ac:dyDescent="0.25">
      <c r="A25" s="62"/>
      <c r="B25" s="65"/>
      <c r="C25" s="15">
        <v>810</v>
      </c>
      <c r="D25" s="8" t="s">
        <v>62</v>
      </c>
      <c r="E25" s="8" t="s">
        <v>77</v>
      </c>
      <c r="F25" s="8" t="s">
        <v>14</v>
      </c>
      <c r="G25" s="10">
        <f>G26</f>
        <v>0</v>
      </c>
      <c r="H25" s="10">
        <f t="shared" si="5"/>
        <v>0</v>
      </c>
      <c r="I25" s="10">
        <f t="shared" si="5"/>
        <v>0</v>
      </c>
      <c r="J25" s="10">
        <f t="shared" si="5"/>
        <v>0</v>
      </c>
      <c r="K25" s="10">
        <f t="shared" si="3"/>
        <v>0</v>
      </c>
      <c r="L25" s="68"/>
    </row>
    <row r="26" spans="1:12" ht="19.149999999999999" customHeight="1" x14ac:dyDescent="0.25">
      <c r="A26" s="63"/>
      <c r="B26" s="66"/>
      <c r="C26" s="15">
        <v>810</v>
      </c>
      <c r="D26" s="8" t="s">
        <v>62</v>
      </c>
      <c r="E26" s="8" t="s">
        <v>77</v>
      </c>
      <c r="F26" s="8" t="s">
        <v>12</v>
      </c>
      <c r="G26" s="10"/>
      <c r="H26" s="10">
        <v>0</v>
      </c>
      <c r="I26" s="10">
        <v>0</v>
      </c>
      <c r="J26" s="10">
        <v>0</v>
      </c>
      <c r="K26" s="10">
        <f t="shared" si="3"/>
        <v>0</v>
      </c>
      <c r="L26" s="69"/>
    </row>
    <row r="27" spans="1:12" x14ac:dyDescent="0.25">
      <c r="A27" s="61" t="s">
        <v>68</v>
      </c>
      <c r="B27" s="64" t="s">
        <v>39</v>
      </c>
      <c r="C27" s="6">
        <v>810</v>
      </c>
      <c r="D27" s="7" t="s">
        <v>62</v>
      </c>
      <c r="E27" s="7" t="s">
        <v>78</v>
      </c>
      <c r="F27" s="7" t="s">
        <v>13</v>
      </c>
      <c r="G27" s="9">
        <f>G28</f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  <c r="K27" s="9">
        <f t="shared" si="3"/>
        <v>0</v>
      </c>
      <c r="L27" s="67" t="s">
        <v>59</v>
      </c>
    </row>
    <row r="28" spans="1:12" x14ac:dyDescent="0.25">
      <c r="A28" s="62"/>
      <c r="B28" s="65"/>
      <c r="C28" s="15">
        <v>810</v>
      </c>
      <c r="D28" s="8" t="s">
        <v>62</v>
      </c>
      <c r="E28" s="8" t="s">
        <v>78</v>
      </c>
      <c r="F28" s="8" t="s">
        <v>14</v>
      </c>
      <c r="G28" s="10">
        <f>G29</f>
        <v>0</v>
      </c>
      <c r="H28" s="10">
        <f t="shared" si="5"/>
        <v>0</v>
      </c>
      <c r="I28" s="10">
        <f t="shared" si="5"/>
        <v>0</v>
      </c>
      <c r="J28" s="10">
        <f t="shared" si="5"/>
        <v>0</v>
      </c>
      <c r="K28" s="10">
        <f t="shared" si="3"/>
        <v>0</v>
      </c>
      <c r="L28" s="68"/>
    </row>
    <row r="29" spans="1:12" x14ac:dyDescent="0.25">
      <c r="A29" s="63"/>
      <c r="B29" s="66"/>
      <c r="C29" s="15">
        <v>810</v>
      </c>
      <c r="D29" s="8" t="s">
        <v>62</v>
      </c>
      <c r="E29" s="8" t="s">
        <v>78</v>
      </c>
      <c r="F29" s="8" t="s">
        <v>12</v>
      </c>
      <c r="G29" s="10"/>
      <c r="H29" s="10">
        <v>0</v>
      </c>
      <c r="I29" s="10">
        <v>0</v>
      </c>
      <c r="J29" s="10">
        <v>0</v>
      </c>
      <c r="K29" s="10">
        <f t="shared" si="3"/>
        <v>0</v>
      </c>
      <c r="L29" s="69"/>
    </row>
    <row r="30" spans="1:12" x14ac:dyDescent="0.25">
      <c r="A30" s="61" t="s">
        <v>89</v>
      </c>
      <c r="B30" s="64" t="s">
        <v>39</v>
      </c>
      <c r="C30" s="6">
        <v>810</v>
      </c>
      <c r="D30" s="7" t="s">
        <v>90</v>
      </c>
      <c r="E30" s="7" t="s">
        <v>91</v>
      </c>
      <c r="F30" s="7" t="s">
        <v>13</v>
      </c>
      <c r="G30" s="9">
        <v>0</v>
      </c>
      <c r="H30" s="9">
        <f t="shared" si="5"/>
        <v>0</v>
      </c>
      <c r="I30" s="9">
        <f t="shared" si="5"/>
        <v>0</v>
      </c>
      <c r="J30" s="9">
        <f t="shared" si="5"/>
        <v>0</v>
      </c>
      <c r="K30" s="9">
        <f t="shared" si="3"/>
        <v>0</v>
      </c>
      <c r="L30" s="67" t="s">
        <v>59</v>
      </c>
    </row>
    <row r="31" spans="1:12" x14ac:dyDescent="0.25">
      <c r="A31" s="62"/>
      <c r="B31" s="65"/>
      <c r="C31" s="15">
        <v>810</v>
      </c>
      <c r="D31" s="7" t="s">
        <v>90</v>
      </c>
      <c r="E31" s="7" t="s">
        <v>91</v>
      </c>
      <c r="F31" s="8" t="s">
        <v>14</v>
      </c>
      <c r="G31" s="10">
        <v>0</v>
      </c>
      <c r="H31" s="10">
        <f t="shared" si="5"/>
        <v>0</v>
      </c>
      <c r="I31" s="10">
        <f t="shared" si="5"/>
        <v>0</v>
      </c>
      <c r="J31" s="10">
        <f t="shared" si="5"/>
        <v>0</v>
      </c>
      <c r="K31" s="10">
        <f t="shared" si="3"/>
        <v>0</v>
      </c>
      <c r="L31" s="68"/>
    </row>
    <row r="32" spans="1:12" ht="31.5" customHeight="1" x14ac:dyDescent="0.25">
      <c r="A32" s="63"/>
      <c r="B32" s="66"/>
      <c r="C32" s="15">
        <v>810</v>
      </c>
      <c r="D32" s="7" t="s">
        <v>90</v>
      </c>
      <c r="E32" s="7" t="s">
        <v>91</v>
      </c>
      <c r="F32" s="8" t="s">
        <v>12</v>
      </c>
      <c r="G32" s="10">
        <v>0</v>
      </c>
      <c r="H32" s="10">
        <v>0</v>
      </c>
      <c r="I32" s="10">
        <v>0</v>
      </c>
      <c r="J32" s="10">
        <v>0</v>
      </c>
      <c r="K32" s="10">
        <f t="shared" si="3"/>
        <v>0</v>
      </c>
      <c r="L32" s="69"/>
    </row>
    <row r="33" spans="1:12" x14ac:dyDescent="0.25">
      <c r="A33" s="61"/>
      <c r="B33" s="64" t="s">
        <v>39</v>
      </c>
      <c r="C33" s="6">
        <v>810</v>
      </c>
      <c r="D33" s="7" t="s">
        <v>90</v>
      </c>
      <c r="E33" s="7" t="s">
        <v>92</v>
      </c>
      <c r="F33" s="7" t="s">
        <v>13</v>
      </c>
      <c r="G33" s="9">
        <v>0</v>
      </c>
      <c r="H33" s="9">
        <f t="shared" si="5"/>
        <v>0</v>
      </c>
      <c r="I33" s="9">
        <f t="shared" si="5"/>
        <v>0</v>
      </c>
      <c r="J33" s="9">
        <f t="shared" si="5"/>
        <v>0</v>
      </c>
      <c r="K33" s="9">
        <f t="shared" si="3"/>
        <v>0</v>
      </c>
      <c r="L33" s="67" t="s">
        <v>59</v>
      </c>
    </row>
    <row r="34" spans="1:12" x14ac:dyDescent="0.25">
      <c r="A34" s="62"/>
      <c r="B34" s="65"/>
      <c r="C34" s="15">
        <v>810</v>
      </c>
      <c r="D34" s="7" t="s">
        <v>90</v>
      </c>
      <c r="E34" s="8" t="s">
        <v>92</v>
      </c>
      <c r="F34" s="8" t="s">
        <v>14</v>
      </c>
      <c r="G34" s="10">
        <v>0</v>
      </c>
      <c r="H34" s="10">
        <f t="shared" ref="H34:J34" si="6">H35</f>
        <v>0</v>
      </c>
      <c r="I34" s="10">
        <f t="shared" si="6"/>
        <v>0</v>
      </c>
      <c r="J34" s="10">
        <f t="shared" si="6"/>
        <v>0</v>
      </c>
      <c r="K34" s="10">
        <f t="shared" si="3"/>
        <v>0</v>
      </c>
      <c r="L34" s="68"/>
    </row>
    <row r="35" spans="1:12" x14ac:dyDescent="0.25">
      <c r="A35" s="63"/>
      <c r="B35" s="66"/>
      <c r="C35" s="15">
        <v>810</v>
      </c>
      <c r="D35" s="7" t="s">
        <v>90</v>
      </c>
      <c r="E35" s="8" t="s">
        <v>92</v>
      </c>
      <c r="F35" s="8" t="s">
        <v>12</v>
      </c>
      <c r="G35" s="10">
        <v>0</v>
      </c>
      <c r="H35" s="10">
        <v>0</v>
      </c>
      <c r="I35" s="10">
        <v>0</v>
      </c>
      <c r="J35" s="10">
        <v>0</v>
      </c>
      <c r="K35" s="10">
        <f t="shared" si="3"/>
        <v>0</v>
      </c>
      <c r="L35" s="69"/>
    </row>
  </sheetData>
  <mergeCells count="34">
    <mergeCell ref="A27:A29"/>
    <mergeCell ref="B27:B29"/>
    <mergeCell ref="L27:L29"/>
    <mergeCell ref="A21:A26"/>
    <mergeCell ref="B21:B26"/>
    <mergeCell ref="L21:L26"/>
    <mergeCell ref="A1:L1"/>
    <mergeCell ref="A2:L2"/>
    <mergeCell ref="A3:L3"/>
    <mergeCell ref="A5:A7"/>
    <mergeCell ref="B5:B7"/>
    <mergeCell ref="A4:L4"/>
    <mergeCell ref="K5:K6"/>
    <mergeCell ref="L5:L6"/>
    <mergeCell ref="C5:F5"/>
    <mergeCell ref="G5:J5"/>
    <mergeCell ref="B18:B20"/>
    <mergeCell ref="A18:A20"/>
    <mergeCell ref="A9:B9"/>
    <mergeCell ref="A10:B10"/>
    <mergeCell ref="L18:L20"/>
    <mergeCell ref="A12:A14"/>
    <mergeCell ref="A15:A17"/>
    <mergeCell ref="A11:B11"/>
    <mergeCell ref="L12:L14"/>
    <mergeCell ref="L15:L17"/>
    <mergeCell ref="B12:B14"/>
    <mergeCell ref="B15:B17"/>
    <mergeCell ref="A30:A32"/>
    <mergeCell ref="B30:B32"/>
    <mergeCell ref="L30:L32"/>
    <mergeCell ref="A33:A35"/>
    <mergeCell ref="B33:B35"/>
    <mergeCell ref="L33:L35"/>
  </mergeCells>
  <pageMargins left="0.31496062992125984" right="0.31496062992125984" top="0.74803149606299213" bottom="0.35433070866141736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zoomScaleNormal="100" workbookViewId="0">
      <selection activeCell="H16" sqref="H16"/>
    </sheetView>
  </sheetViews>
  <sheetFormatPr defaultRowHeight="15" x14ac:dyDescent="0.25"/>
  <cols>
    <col min="1" max="1" width="17.140625" style="1" customWidth="1"/>
    <col min="2" max="2" width="48.140625" style="1" customWidth="1"/>
    <col min="3" max="3" width="30.5703125" style="1" customWidth="1"/>
    <col min="4" max="8" width="8.5703125" style="1" customWidth="1"/>
  </cols>
  <sheetData>
    <row r="1" spans="1:14" ht="15.75" x14ac:dyDescent="0.25">
      <c r="A1" s="53" t="s">
        <v>17</v>
      </c>
      <c r="B1" s="53"/>
      <c r="C1" s="53"/>
      <c r="D1" s="53"/>
      <c r="E1" s="53"/>
      <c r="F1" s="53"/>
      <c r="G1" s="53"/>
      <c r="H1" s="53"/>
      <c r="N1" s="40"/>
    </row>
    <row r="2" spans="1:14" ht="14.45" customHeight="1" x14ac:dyDescent="0.25">
      <c r="A2" s="95" t="s">
        <v>42</v>
      </c>
      <c r="B2" s="95"/>
      <c r="C2" s="95"/>
      <c r="D2" s="95"/>
      <c r="E2" s="95"/>
      <c r="F2" s="95"/>
      <c r="G2" s="95"/>
      <c r="H2" s="95"/>
    </row>
    <row r="3" spans="1:14" ht="14.45" customHeight="1" x14ac:dyDescent="0.25">
      <c r="A3" s="95" t="s">
        <v>36</v>
      </c>
      <c r="B3" s="95"/>
      <c r="C3" s="95"/>
      <c r="D3" s="95"/>
      <c r="E3" s="95"/>
      <c r="F3" s="95"/>
      <c r="G3" s="95"/>
      <c r="H3" s="95"/>
    </row>
    <row r="4" spans="1:14" ht="19.149999999999999" customHeight="1" thickBot="1" x14ac:dyDescent="0.3">
      <c r="A4" s="96" t="s">
        <v>43</v>
      </c>
      <c r="B4" s="96"/>
      <c r="C4" s="96"/>
      <c r="D4" s="96"/>
      <c r="E4" s="96"/>
      <c r="F4" s="96"/>
      <c r="G4" s="96"/>
      <c r="H4" s="96"/>
    </row>
    <row r="5" spans="1:14" ht="17.45" customHeight="1" x14ac:dyDescent="0.25">
      <c r="A5" s="92" t="s">
        <v>18</v>
      </c>
      <c r="B5" s="89" t="s">
        <v>19</v>
      </c>
      <c r="C5" s="89" t="s">
        <v>20</v>
      </c>
      <c r="D5" s="97" t="s">
        <v>29</v>
      </c>
      <c r="E5" s="98"/>
      <c r="F5" s="98"/>
      <c r="G5" s="98"/>
      <c r="H5" s="99"/>
    </row>
    <row r="6" spans="1:14" ht="34.5" thickBot="1" x14ac:dyDescent="0.3">
      <c r="A6" s="93"/>
      <c r="B6" s="90"/>
      <c r="C6" s="90"/>
      <c r="D6" s="19" t="s">
        <v>21</v>
      </c>
      <c r="E6" s="19">
        <v>2016</v>
      </c>
      <c r="F6" s="19">
        <v>2017</v>
      </c>
      <c r="G6" s="19">
        <v>2018</v>
      </c>
      <c r="H6" s="20" t="s">
        <v>4</v>
      </c>
      <c r="K6" s="18"/>
    </row>
    <row r="7" spans="1:14" ht="13.9" customHeight="1" x14ac:dyDescent="0.25">
      <c r="A7" s="92" t="s">
        <v>41</v>
      </c>
      <c r="B7" s="89" t="s">
        <v>87</v>
      </c>
      <c r="C7" s="34" t="s">
        <v>22</v>
      </c>
      <c r="D7" s="43">
        <f>D14+D21+D28+D35+D42</f>
        <v>0</v>
      </c>
      <c r="E7" s="43">
        <v>60</v>
      </c>
      <c r="F7" s="43">
        <f t="shared" ref="F7:G7" si="0">F14+F21+F28+F35+F42</f>
        <v>55.9</v>
      </c>
      <c r="G7" s="43">
        <f t="shared" si="0"/>
        <v>15.1</v>
      </c>
      <c r="H7" s="44">
        <f>G7+F7+E7+D7</f>
        <v>131</v>
      </c>
    </row>
    <row r="8" spans="1:14" x14ac:dyDescent="0.25">
      <c r="A8" s="93"/>
      <c r="B8" s="90"/>
      <c r="C8" s="35" t="s">
        <v>23</v>
      </c>
      <c r="D8" s="16">
        <f t="shared" ref="D8:H13" si="1">D15+D22+D29+D36+D43</f>
        <v>0</v>
      </c>
      <c r="E8" s="16">
        <f t="shared" si="1"/>
        <v>0</v>
      </c>
      <c r="F8" s="16">
        <f t="shared" si="1"/>
        <v>0</v>
      </c>
      <c r="G8" s="16">
        <f t="shared" si="1"/>
        <v>0</v>
      </c>
      <c r="H8" s="17">
        <f t="shared" si="1"/>
        <v>0</v>
      </c>
    </row>
    <row r="9" spans="1:14" x14ac:dyDescent="0.25">
      <c r="A9" s="93"/>
      <c r="B9" s="90"/>
      <c r="C9" s="35" t="s">
        <v>24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7">
        <f t="shared" si="1"/>
        <v>0</v>
      </c>
    </row>
    <row r="10" spans="1:14" x14ac:dyDescent="0.25">
      <c r="A10" s="93"/>
      <c r="B10" s="90"/>
      <c r="C10" s="35" t="s">
        <v>25</v>
      </c>
      <c r="D10" s="16">
        <f t="shared" si="1"/>
        <v>0</v>
      </c>
      <c r="E10" s="16">
        <v>0</v>
      </c>
      <c r="F10" s="16">
        <f t="shared" si="1"/>
        <v>0</v>
      </c>
      <c r="G10" s="16">
        <f t="shared" si="1"/>
        <v>0</v>
      </c>
      <c r="H10" s="17">
        <v>0</v>
      </c>
    </row>
    <row r="11" spans="1:14" x14ac:dyDescent="0.25">
      <c r="A11" s="93"/>
      <c r="B11" s="90"/>
      <c r="C11" s="35" t="s">
        <v>26</v>
      </c>
      <c r="D11" s="16">
        <f t="shared" si="1"/>
        <v>0</v>
      </c>
      <c r="E11" s="16">
        <f t="shared" si="1"/>
        <v>0</v>
      </c>
      <c r="F11" s="16">
        <f t="shared" si="1"/>
        <v>0</v>
      </c>
      <c r="G11" s="16">
        <f t="shared" si="1"/>
        <v>0</v>
      </c>
      <c r="H11" s="17">
        <f t="shared" si="1"/>
        <v>0</v>
      </c>
    </row>
    <row r="12" spans="1:14" ht="30" x14ac:dyDescent="0.25">
      <c r="A12" s="93"/>
      <c r="B12" s="90"/>
      <c r="C12" s="35" t="s">
        <v>27</v>
      </c>
      <c r="D12" s="16">
        <f t="shared" si="1"/>
        <v>0</v>
      </c>
      <c r="E12" s="16">
        <v>60</v>
      </c>
      <c r="F12" s="16">
        <f t="shared" si="1"/>
        <v>55.9</v>
      </c>
      <c r="G12" s="16">
        <f t="shared" si="1"/>
        <v>15.1</v>
      </c>
      <c r="H12" s="17">
        <f t="shared" si="1"/>
        <v>131</v>
      </c>
    </row>
    <row r="13" spans="1:14" s="14" customFormat="1" ht="15.75" thickBot="1" x14ac:dyDescent="0.3">
      <c r="A13" s="94"/>
      <c r="B13" s="91"/>
      <c r="C13" s="36" t="s">
        <v>28</v>
      </c>
      <c r="D13" s="49">
        <f t="shared" si="1"/>
        <v>0</v>
      </c>
      <c r="E13" s="49">
        <f t="shared" si="1"/>
        <v>0</v>
      </c>
      <c r="F13" s="49">
        <f t="shared" si="1"/>
        <v>0</v>
      </c>
      <c r="G13" s="49">
        <f t="shared" si="1"/>
        <v>0</v>
      </c>
      <c r="H13" s="50">
        <f t="shared" si="1"/>
        <v>0</v>
      </c>
    </row>
    <row r="14" spans="1:14" s="14" customFormat="1" ht="16.899999999999999" customHeight="1" x14ac:dyDescent="0.25">
      <c r="A14" s="85" t="s">
        <v>5</v>
      </c>
      <c r="B14" s="62" t="s">
        <v>82</v>
      </c>
      <c r="C14" s="38" t="s">
        <v>22</v>
      </c>
      <c r="D14" s="37">
        <f>D16+D17+D18+D19+D20</f>
        <v>0</v>
      </c>
      <c r="E14" s="37">
        <f t="shared" ref="E14:H14" si="2">E16+E17+E18+E19+E20</f>
        <v>60</v>
      </c>
      <c r="F14" s="37">
        <f t="shared" si="2"/>
        <v>55.9</v>
      </c>
      <c r="G14" s="37">
        <f t="shared" si="2"/>
        <v>15.1</v>
      </c>
      <c r="H14" s="39">
        <f t="shared" si="2"/>
        <v>131</v>
      </c>
    </row>
    <row r="15" spans="1:14" s="14" customFormat="1" ht="16.899999999999999" customHeight="1" x14ac:dyDescent="0.25">
      <c r="A15" s="85"/>
      <c r="B15" s="62"/>
      <c r="C15" s="30" t="s">
        <v>23</v>
      </c>
      <c r="D15" s="31"/>
      <c r="E15" s="31"/>
      <c r="F15" s="31"/>
      <c r="G15" s="31"/>
      <c r="H15" s="32"/>
    </row>
    <row r="16" spans="1:14" s="14" customFormat="1" ht="16.899999999999999" customHeight="1" x14ac:dyDescent="0.25">
      <c r="A16" s="85"/>
      <c r="B16" s="62"/>
      <c r="C16" s="30" t="s">
        <v>24</v>
      </c>
      <c r="D16" s="31">
        <v>0</v>
      </c>
      <c r="E16" s="31">
        <v>0</v>
      </c>
      <c r="F16" s="31">
        <v>0</v>
      </c>
      <c r="G16" s="31">
        <v>0</v>
      </c>
      <c r="H16" s="32">
        <f>SUM(D16:G16)</f>
        <v>0</v>
      </c>
    </row>
    <row r="17" spans="1:8" s="14" customFormat="1" ht="16.899999999999999" customHeight="1" x14ac:dyDescent="0.25">
      <c r="A17" s="85"/>
      <c r="B17" s="62"/>
      <c r="C17" s="30" t="s">
        <v>25</v>
      </c>
      <c r="D17" s="31">
        <v>0</v>
      </c>
      <c r="E17" s="31">
        <v>0</v>
      </c>
      <c r="F17" s="31"/>
      <c r="G17" s="31">
        <v>0</v>
      </c>
      <c r="H17" s="32">
        <f>SUM(D17:G17)</f>
        <v>0</v>
      </c>
    </row>
    <row r="18" spans="1:8" s="14" customFormat="1" ht="16.899999999999999" customHeight="1" x14ac:dyDescent="0.25">
      <c r="A18" s="85"/>
      <c r="B18" s="62"/>
      <c r="C18" s="30" t="s">
        <v>26</v>
      </c>
      <c r="D18" s="31">
        <v>0</v>
      </c>
      <c r="E18" s="31">
        <v>0</v>
      </c>
      <c r="F18" s="31">
        <v>0</v>
      </c>
      <c r="G18" s="31">
        <v>0</v>
      </c>
      <c r="H18" s="32">
        <f>SUM(D18:G18)</f>
        <v>0</v>
      </c>
    </row>
    <row r="19" spans="1:8" s="14" customFormat="1" ht="27" customHeight="1" x14ac:dyDescent="0.25">
      <c r="A19" s="85"/>
      <c r="B19" s="62"/>
      <c r="C19" s="30" t="s">
        <v>27</v>
      </c>
      <c r="D19" s="31"/>
      <c r="E19" s="31">
        <v>60</v>
      </c>
      <c r="F19" s="31">
        <v>55.9</v>
      </c>
      <c r="G19" s="31">
        <v>15.1</v>
      </c>
      <c r="H19" s="32">
        <f>SUM(D19:G19)</f>
        <v>131</v>
      </c>
    </row>
    <row r="20" spans="1:8" s="14" customFormat="1" ht="16.899999999999999" customHeight="1" thickBot="1" x14ac:dyDescent="0.3">
      <c r="A20" s="85"/>
      <c r="B20" s="62"/>
      <c r="C20" s="25" t="s">
        <v>28</v>
      </c>
      <c r="D20" s="26">
        <v>0</v>
      </c>
      <c r="E20" s="26">
        <v>0</v>
      </c>
      <c r="F20" s="26">
        <v>0</v>
      </c>
      <c r="G20" s="26">
        <v>0</v>
      </c>
      <c r="H20" s="27">
        <f>SUM(D20:G20)</f>
        <v>0</v>
      </c>
    </row>
    <row r="21" spans="1:8" s="14" customFormat="1" x14ac:dyDescent="0.25">
      <c r="A21" s="84" t="s">
        <v>6</v>
      </c>
      <c r="B21" s="87" t="s">
        <v>83</v>
      </c>
      <c r="C21" s="28" t="s">
        <v>22</v>
      </c>
      <c r="D21" s="29">
        <f>D23+D24+D25+D26+D27</f>
        <v>0</v>
      </c>
      <c r="E21" s="29">
        <f t="shared" ref="E21:H21" si="3">E23+E24+E25+E26+E27</f>
        <v>0</v>
      </c>
      <c r="F21" s="29">
        <f t="shared" si="3"/>
        <v>0</v>
      </c>
      <c r="G21" s="29">
        <f t="shared" si="3"/>
        <v>0</v>
      </c>
      <c r="H21" s="33">
        <f t="shared" si="3"/>
        <v>0</v>
      </c>
    </row>
    <row r="22" spans="1:8" s="14" customFormat="1" x14ac:dyDescent="0.25">
      <c r="A22" s="85"/>
      <c r="B22" s="62"/>
      <c r="C22" s="30" t="s">
        <v>23</v>
      </c>
      <c r="D22" s="31"/>
      <c r="E22" s="31"/>
      <c r="F22" s="31"/>
      <c r="G22" s="31"/>
      <c r="H22" s="32"/>
    </row>
    <row r="23" spans="1:8" s="14" customFormat="1" x14ac:dyDescent="0.25">
      <c r="A23" s="85"/>
      <c r="B23" s="62"/>
      <c r="C23" s="30" t="s">
        <v>24</v>
      </c>
      <c r="D23" s="31">
        <v>0</v>
      </c>
      <c r="E23" s="31">
        <v>0</v>
      </c>
      <c r="F23" s="31">
        <v>0</v>
      </c>
      <c r="G23" s="31">
        <v>0</v>
      </c>
      <c r="H23" s="32">
        <f>SUM(D23:G23)</f>
        <v>0</v>
      </c>
    </row>
    <row r="24" spans="1:8" s="14" customFormat="1" x14ac:dyDescent="0.25">
      <c r="A24" s="85"/>
      <c r="B24" s="62"/>
      <c r="C24" s="30" t="s">
        <v>25</v>
      </c>
      <c r="D24" s="31">
        <v>0</v>
      </c>
      <c r="E24" s="31">
        <v>0</v>
      </c>
      <c r="F24" s="31"/>
      <c r="G24" s="31">
        <v>0</v>
      </c>
      <c r="H24" s="32">
        <f>SUM(D24:G24)</f>
        <v>0</v>
      </c>
    </row>
    <row r="25" spans="1:8" s="14" customFormat="1" x14ac:dyDescent="0.25">
      <c r="A25" s="85"/>
      <c r="B25" s="62"/>
      <c r="C25" s="30" t="s">
        <v>26</v>
      </c>
      <c r="D25" s="31">
        <v>0</v>
      </c>
      <c r="E25" s="31">
        <v>0</v>
      </c>
      <c r="F25" s="31">
        <v>0</v>
      </c>
      <c r="G25" s="31">
        <v>0</v>
      </c>
      <c r="H25" s="32">
        <f>SUM(D25:G25)</f>
        <v>0</v>
      </c>
    </row>
    <row r="26" spans="1:8" s="14" customFormat="1" ht="30" x14ac:dyDescent="0.25">
      <c r="A26" s="85"/>
      <c r="B26" s="62"/>
      <c r="C26" s="30" t="s">
        <v>27</v>
      </c>
      <c r="D26" s="23"/>
      <c r="E26" s="5">
        <v>0</v>
      </c>
      <c r="F26" s="5">
        <v>0</v>
      </c>
      <c r="G26" s="5">
        <v>0</v>
      </c>
      <c r="H26" s="32">
        <f>SUM(D26:G26)</f>
        <v>0</v>
      </c>
    </row>
    <row r="27" spans="1:8" s="14" customFormat="1" ht="15.75" thickBot="1" x14ac:dyDescent="0.3">
      <c r="A27" s="86"/>
      <c r="B27" s="88"/>
      <c r="C27" s="25" t="s">
        <v>28</v>
      </c>
      <c r="D27" s="26">
        <v>0</v>
      </c>
      <c r="E27" s="26">
        <v>0</v>
      </c>
      <c r="F27" s="26">
        <v>0</v>
      </c>
      <c r="G27" s="26">
        <v>0</v>
      </c>
      <c r="H27" s="27">
        <f>SUM(D27:G27)</f>
        <v>0</v>
      </c>
    </row>
    <row r="28" spans="1:8" s="24" customFormat="1" x14ac:dyDescent="0.25">
      <c r="A28" s="84" t="s">
        <v>81</v>
      </c>
      <c r="B28" s="87" t="s">
        <v>84</v>
      </c>
      <c r="C28" s="28" t="s">
        <v>22</v>
      </c>
      <c r="D28" s="29">
        <f>D30+D31+D32+D33+D34</f>
        <v>0</v>
      </c>
      <c r="E28" s="29">
        <f t="shared" ref="E28:H28" si="4">E30+E31+E32+E33+E34</f>
        <v>0</v>
      </c>
      <c r="F28" s="29">
        <f t="shared" si="4"/>
        <v>0</v>
      </c>
      <c r="G28" s="29">
        <f t="shared" si="4"/>
        <v>0</v>
      </c>
      <c r="H28" s="33">
        <f t="shared" si="4"/>
        <v>0</v>
      </c>
    </row>
    <row r="29" spans="1:8" x14ac:dyDescent="0.25">
      <c r="A29" s="85"/>
      <c r="B29" s="62"/>
      <c r="C29" s="30" t="s">
        <v>23</v>
      </c>
      <c r="D29" s="31"/>
      <c r="E29" s="31"/>
      <c r="F29" s="31"/>
      <c r="G29" s="31"/>
      <c r="H29" s="32"/>
    </row>
    <row r="30" spans="1:8" x14ac:dyDescent="0.25">
      <c r="A30" s="85"/>
      <c r="B30" s="62"/>
      <c r="C30" s="30" t="s">
        <v>24</v>
      </c>
      <c r="D30" s="31">
        <v>0</v>
      </c>
      <c r="E30" s="31">
        <v>0</v>
      </c>
      <c r="F30" s="31">
        <v>0</v>
      </c>
      <c r="G30" s="31">
        <v>0</v>
      </c>
      <c r="H30" s="32">
        <f>SUM(D30:G30)</f>
        <v>0</v>
      </c>
    </row>
    <row r="31" spans="1:8" x14ac:dyDescent="0.25">
      <c r="A31" s="85"/>
      <c r="B31" s="62"/>
      <c r="C31" s="30" t="s">
        <v>25</v>
      </c>
      <c r="D31" s="31"/>
      <c r="E31" s="31">
        <v>0</v>
      </c>
      <c r="F31" s="31"/>
      <c r="G31" s="31">
        <v>0</v>
      </c>
      <c r="H31" s="32">
        <f>SUM(D31:G31)</f>
        <v>0</v>
      </c>
    </row>
    <row r="32" spans="1:8" x14ac:dyDescent="0.25">
      <c r="A32" s="85"/>
      <c r="B32" s="62"/>
      <c r="C32" s="30" t="s">
        <v>26</v>
      </c>
      <c r="D32" s="31">
        <v>0</v>
      </c>
      <c r="E32" s="31">
        <v>0</v>
      </c>
      <c r="F32" s="31">
        <v>0</v>
      </c>
      <c r="G32" s="31">
        <v>0</v>
      </c>
      <c r="H32" s="32">
        <f>SUM(D32:G32)</f>
        <v>0</v>
      </c>
    </row>
    <row r="33" spans="1:8" ht="30" x14ac:dyDescent="0.25">
      <c r="A33" s="85"/>
      <c r="B33" s="62"/>
      <c r="C33" s="30" t="s">
        <v>27</v>
      </c>
      <c r="D33" s="23">
        <v>0</v>
      </c>
      <c r="E33" s="5">
        <v>0</v>
      </c>
      <c r="F33" s="5">
        <v>0</v>
      </c>
      <c r="G33" s="5">
        <v>0</v>
      </c>
      <c r="H33" s="32">
        <f>SUM(D33:G33)</f>
        <v>0</v>
      </c>
    </row>
    <row r="34" spans="1:8" ht="15.75" thickBot="1" x14ac:dyDescent="0.3">
      <c r="A34" s="86"/>
      <c r="B34" s="88"/>
      <c r="C34" s="25" t="s">
        <v>28</v>
      </c>
      <c r="D34" s="26">
        <v>0</v>
      </c>
      <c r="E34" s="26">
        <v>0</v>
      </c>
      <c r="F34" s="26">
        <v>0</v>
      </c>
      <c r="G34" s="26">
        <v>0</v>
      </c>
      <c r="H34" s="27">
        <f>SUM(D34:G34)</f>
        <v>0</v>
      </c>
    </row>
    <row r="35" spans="1:8" x14ac:dyDescent="0.25">
      <c r="A35" s="84" t="s">
        <v>80</v>
      </c>
      <c r="B35" s="87" t="s">
        <v>85</v>
      </c>
      <c r="C35" s="28" t="s">
        <v>22</v>
      </c>
      <c r="D35" s="29">
        <f>D37+D38+D39+D40+D41</f>
        <v>0</v>
      </c>
      <c r="E35" s="29">
        <f t="shared" ref="E35:H35" si="5">E37+E38+E39+E40+E41</f>
        <v>0</v>
      </c>
      <c r="F35" s="29">
        <f t="shared" si="5"/>
        <v>0</v>
      </c>
      <c r="G35" s="29">
        <f t="shared" si="5"/>
        <v>0</v>
      </c>
      <c r="H35" s="33">
        <f t="shared" si="5"/>
        <v>0</v>
      </c>
    </row>
    <row r="36" spans="1:8" x14ac:dyDescent="0.25">
      <c r="A36" s="85"/>
      <c r="B36" s="62"/>
      <c r="C36" s="30" t="s">
        <v>23</v>
      </c>
      <c r="D36" s="31"/>
      <c r="E36" s="31"/>
      <c r="F36" s="31"/>
      <c r="G36" s="31"/>
      <c r="H36" s="32"/>
    </row>
    <row r="37" spans="1:8" x14ac:dyDescent="0.25">
      <c r="A37" s="85"/>
      <c r="B37" s="62"/>
      <c r="C37" s="30" t="s">
        <v>24</v>
      </c>
      <c r="D37" s="31">
        <v>0</v>
      </c>
      <c r="E37" s="31">
        <v>0</v>
      </c>
      <c r="F37" s="31">
        <v>0</v>
      </c>
      <c r="G37" s="31">
        <v>0</v>
      </c>
      <c r="H37" s="32">
        <f>SUM(D37:G37)</f>
        <v>0</v>
      </c>
    </row>
    <row r="38" spans="1:8" x14ac:dyDescent="0.25">
      <c r="A38" s="85"/>
      <c r="B38" s="62"/>
      <c r="C38" s="30" t="s">
        <v>25</v>
      </c>
      <c r="D38" s="31">
        <v>0</v>
      </c>
      <c r="E38" s="31">
        <v>0</v>
      </c>
      <c r="F38" s="31"/>
      <c r="G38" s="31">
        <v>0</v>
      </c>
      <c r="H38" s="32">
        <f>SUM(D38:G38)</f>
        <v>0</v>
      </c>
    </row>
    <row r="39" spans="1:8" x14ac:dyDescent="0.25">
      <c r="A39" s="85"/>
      <c r="B39" s="62"/>
      <c r="C39" s="30" t="s">
        <v>26</v>
      </c>
      <c r="D39" s="31">
        <v>0</v>
      </c>
      <c r="E39" s="31">
        <v>0</v>
      </c>
      <c r="F39" s="31">
        <v>0</v>
      </c>
      <c r="G39" s="31">
        <v>0</v>
      </c>
      <c r="H39" s="32">
        <f>SUM(D39:G39)</f>
        <v>0</v>
      </c>
    </row>
    <row r="40" spans="1:8" ht="30" x14ac:dyDescent="0.25">
      <c r="A40" s="85"/>
      <c r="B40" s="62"/>
      <c r="C40" s="30" t="s">
        <v>27</v>
      </c>
      <c r="D40" s="23"/>
      <c r="E40" s="5">
        <v>0</v>
      </c>
      <c r="F40" s="5">
        <v>0</v>
      </c>
      <c r="G40" s="5">
        <v>0</v>
      </c>
      <c r="H40" s="32">
        <f>SUM(D40:G40)</f>
        <v>0</v>
      </c>
    </row>
    <row r="41" spans="1:8" ht="15.75" thickBot="1" x14ac:dyDescent="0.3">
      <c r="A41" s="86"/>
      <c r="B41" s="88"/>
      <c r="C41" s="25" t="s">
        <v>28</v>
      </c>
      <c r="D41" s="26">
        <v>0</v>
      </c>
      <c r="E41" s="26">
        <v>0</v>
      </c>
      <c r="F41" s="26">
        <v>0</v>
      </c>
      <c r="G41" s="26">
        <v>0</v>
      </c>
      <c r="H41" s="27">
        <f>SUM(D41:G41)</f>
        <v>0</v>
      </c>
    </row>
    <row r="42" spans="1:8" x14ac:dyDescent="0.25">
      <c r="A42" s="84" t="s">
        <v>79</v>
      </c>
      <c r="B42" s="87" t="s">
        <v>86</v>
      </c>
      <c r="C42" s="28" t="s">
        <v>22</v>
      </c>
      <c r="D42" s="29">
        <f>D44+D45+D46+D47+D48</f>
        <v>0</v>
      </c>
      <c r="E42" s="29">
        <f t="shared" ref="E42:H42" si="6">E44+E45+E46+E47+E48</f>
        <v>0</v>
      </c>
      <c r="F42" s="29">
        <f t="shared" si="6"/>
        <v>0</v>
      </c>
      <c r="G42" s="29">
        <f t="shared" si="6"/>
        <v>0</v>
      </c>
      <c r="H42" s="33">
        <f t="shared" si="6"/>
        <v>0</v>
      </c>
    </row>
    <row r="43" spans="1:8" x14ac:dyDescent="0.25">
      <c r="A43" s="85"/>
      <c r="B43" s="62"/>
      <c r="C43" s="30" t="s">
        <v>23</v>
      </c>
      <c r="D43" s="31"/>
      <c r="E43" s="31"/>
      <c r="F43" s="31"/>
      <c r="G43" s="31"/>
      <c r="H43" s="32"/>
    </row>
    <row r="44" spans="1:8" x14ac:dyDescent="0.25">
      <c r="A44" s="85"/>
      <c r="B44" s="62"/>
      <c r="C44" s="30" t="s">
        <v>24</v>
      </c>
      <c r="D44" s="31">
        <v>0</v>
      </c>
      <c r="E44" s="31">
        <v>0</v>
      </c>
      <c r="F44" s="31">
        <v>0</v>
      </c>
      <c r="G44" s="31">
        <v>0</v>
      </c>
      <c r="H44" s="32">
        <f>SUM(D44:G44)</f>
        <v>0</v>
      </c>
    </row>
    <row r="45" spans="1:8" x14ac:dyDescent="0.25">
      <c r="A45" s="85"/>
      <c r="B45" s="62"/>
      <c r="C45" s="30" t="s">
        <v>25</v>
      </c>
      <c r="D45" s="31">
        <v>0</v>
      </c>
      <c r="E45" s="31">
        <v>0</v>
      </c>
      <c r="F45" s="31"/>
      <c r="G45" s="31">
        <v>0</v>
      </c>
      <c r="H45" s="32">
        <f>SUM(D45:G45)</f>
        <v>0</v>
      </c>
    </row>
    <row r="46" spans="1:8" x14ac:dyDescent="0.25">
      <c r="A46" s="85"/>
      <c r="B46" s="62"/>
      <c r="C46" s="30" t="s">
        <v>26</v>
      </c>
      <c r="D46" s="31">
        <v>0</v>
      </c>
      <c r="E46" s="31">
        <v>0</v>
      </c>
      <c r="F46" s="31">
        <v>0</v>
      </c>
      <c r="G46" s="31">
        <v>0</v>
      </c>
      <c r="H46" s="32">
        <f>SUM(D46:G46)</f>
        <v>0</v>
      </c>
    </row>
    <row r="47" spans="1:8" ht="30" x14ac:dyDescent="0.25">
      <c r="A47" s="85"/>
      <c r="B47" s="62"/>
      <c r="C47" s="30" t="s">
        <v>27</v>
      </c>
      <c r="D47" s="23"/>
      <c r="E47" s="5">
        <v>0</v>
      </c>
      <c r="F47" s="5">
        <v>0</v>
      </c>
      <c r="G47" s="5">
        <v>0</v>
      </c>
      <c r="H47" s="32">
        <f>SUM(D47:G47)</f>
        <v>0</v>
      </c>
    </row>
    <row r="48" spans="1:8" ht="15.75" thickBot="1" x14ac:dyDescent="0.3">
      <c r="A48" s="86"/>
      <c r="B48" s="88"/>
      <c r="C48" s="25" t="s">
        <v>28</v>
      </c>
      <c r="D48" s="26">
        <v>0</v>
      </c>
      <c r="E48" s="26">
        <v>0</v>
      </c>
      <c r="F48" s="26">
        <v>0</v>
      </c>
      <c r="G48" s="26">
        <v>0</v>
      </c>
      <c r="H48" s="27">
        <f>SUM(D48:G48)</f>
        <v>0</v>
      </c>
    </row>
    <row r="49" spans="1:8" x14ac:dyDescent="0.25">
      <c r="A49" s="84" t="s">
        <v>93</v>
      </c>
      <c r="B49" s="87" t="s">
        <v>94</v>
      </c>
      <c r="C49" s="28" t="s">
        <v>22</v>
      </c>
      <c r="D49" s="29">
        <f>D51+D52+D53+D54+D55</f>
        <v>0</v>
      </c>
      <c r="E49" s="29">
        <f t="shared" ref="E49:H49" si="7">E51+E52+E53+E54+E55</f>
        <v>0</v>
      </c>
      <c r="F49" s="29">
        <f t="shared" si="7"/>
        <v>0</v>
      </c>
      <c r="G49" s="29">
        <f t="shared" si="7"/>
        <v>0</v>
      </c>
      <c r="H49" s="33">
        <f t="shared" si="7"/>
        <v>0</v>
      </c>
    </row>
    <row r="50" spans="1:8" x14ac:dyDescent="0.25">
      <c r="A50" s="85"/>
      <c r="B50" s="62"/>
      <c r="C50" s="30" t="s">
        <v>23</v>
      </c>
      <c r="D50" s="31"/>
      <c r="E50" s="31"/>
      <c r="F50" s="31"/>
      <c r="G50" s="31"/>
      <c r="H50" s="32"/>
    </row>
    <row r="51" spans="1:8" x14ac:dyDescent="0.25">
      <c r="A51" s="85"/>
      <c r="B51" s="62"/>
      <c r="C51" s="30" t="s">
        <v>24</v>
      </c>
      <c r="D51" s="31">
        <v>0</v>
      </c>
      <c r="E51" s="31">
        <v>0</v>
      </c>
      <c r="F51" s="31">
        <v>0</v>
      </c>
      <c r="G51" s="31">
        <v>0</v>
      </c>
      <c r="H51" s="32">
        <f>SUM(D51:G51)</f>
        <v>0</v>
      </c>
    </row>
    <row r="52" spans="1:8" x14ac:dyDescent="0.25">
      <c r="A52" s="85"/>
      <c r="B52" s="62"/>
      <c r="C52" s="30" t="s">
        <v>25</v>
      </c>
      <c r="D52" s="31">
        <v>0</v>
      </c>
      <c r="E52" s="31">
        <v>0</v>
      </c>
      <c r="F52" s="31"/>
      <c r="G52" s="31">
        <v>0</v>
      </c>
      <c r="H52" s="32">
        <f>SUM(D52:G52)</f>
        <v>0</v>
      </c>
    </row>
    <row r="53" spans="1:8" x14ac:dyDescent="0.25">
      <c r="A53" s="85"/>
      <c r="B53" s="62"/>
      <c r="C53" s="30" t="s">
        <v>26</v>
      </c>
      <c r="D53" s="31">
        <v>0</v>
      </c>
      <c r="E53" s="31">
        <v>0</v>
      </c>
      <c r="F53" s="31">
        <v>0</v>
      </c>
      <c r="G53" s="31">
        <v>0</v>
      </c>
      <c r="H53" s="32">
        <f>SUM(D53:G53)</f>
        <v>0</v>
      </c>
    </row>
    <row r="54" spans="1:8" ht="30" x14ac:dyDescent="0.25">
      <c r="A54" s="85"/>
      <c r="B54" s="62"/>
      <c r="C54" s="30" t="s">
        <v>27</v>
      </c>
      <c r="D54" s="23">
        <v>0</v>
      </c>
      <c r="E54" s="5">
        <v>0</v>
      </c>
      <c r="F54" s="5">
        <v>0</v>
      </c>
      <c r="G54" s="5">
        <v>0</v>
      </c>
      <c r="H54" s="32">
        <f>SUM(D54:G54)</f>
        <v>0</v>
      </c>
    </row>
    <row r="55" spans="1:8" ht="15.75" thickBot="1" x14ac:dyDescent="0.3">
      <c r="A55" s="86"/>
      <c r="B55" s="88"/>
      <c r="C55" s="25" t="s">
        <v>28</v>
      </c>
      <c r="D55" s="26">
        <v>0</v>
      </c>
      <c r="E55" s="26">
        <v>0</v>
      </c>
      <c r="F55" s="26">
        <v>0</v>
      </c>
      <c r="G55" s="26">
        <v>0</v>
      </c>
      <c r="H55" s="27">
        <f>SUM(D55:G55)</f>
        <v>0</v>
      </c>
    </row>
  </sheetData>
  <mergeCells count="22">
    <mergeCell ref="C5:C6"/>
    <mergeCell ref="A1:H1"/>
    <mergeCell ref="A2:H2"/>
    <mergeCell ref="A3:H3"/>
    <mergeCell ref="A4:H4"/>
    <mergeCell ref="D5:H5"/>
    <mergeCell ref="A5:A6"/>
    <mergeCell ref="B5:B6"/>
    <mergeCell ref="A49:A55"/>
    <mergeCell ref="B49:B55"/>
    <mergeCell ref="B7:B13"/>
    <mergeCell ref="A7:A13"/>
    <mergeCell ref="A14:A20"/>
    <mergeCell ref="B14:B20"/>
    <mergeCell ref="A21:A27"/>
    <mergeCell ref="B21:B27"/>
    <mergeCell ref="A28:A34"/>
    <mergeCell ref="B28:B34"/>
    <mergeCell ref="A35:A41"/>
    <mergeCell ref="B35:B41"/>
    <mergeCell ref="A42:A48"/>
    <mergeCell ref="B42:B48"/>
  </mergeCells>
  <pageMargins left="0.31496062992125984" right="0.31496062992125984" top="0.55118110236220474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 1 к пп 0502</vt:lpstr>
      <vt:lpstr>П№2 К ПП 0502</vt:lpstr>
      <vt:lpstr>П №3 к пп 0502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2019-02-11T10:24:41Z</dcterms:modified>
</cp:coreProperties>
</file>